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tata\Downloads\"/>
    </mc:Choice>
  </mc:AlternateContent>
  <xr:revisionPtr revIDLastSave="0" documentId="13_ncr:1_{3BA0BDFC-C9D7-4B20-9B42-C3D640370A8D}" xr6:coauthVersionLast="47" xr6:coauthVersionMax="47" xr10:uidLastSave="{00000000-0000-0000-0000-000000000000}"/>
  <bookViews>
    <workbookView xWindow="-120" yWindow="-120" windowWidth="20730" windowHeight="11160" tabRatio="883" firstSheet="4" activeTab="12" xr2:uid="{00000000-000D-0000-FFFF-FFFF00000000}"/>
  </bookViews>
  <sheets>
    <sheet name="ม.ค.2567R" sheetId="1" r:id="rId1"/>
    <sheet name="ก.พ.2567R" sheetId="2" r:id="rId2"/>
    <sheet name="มี.ค.2567R" sheetId="3" r:id="rId3"/>
    <sheet name="เม.ย.2567R" sheetId="4" r:id="rId4"/>
    <sheet name="พ.ค.2567R" sheetId="5" r:id="rId5"/>
    <sheet name="มิ.ย.2567R" sheetId="6" r:id="rId6"/>
    <sheet name="ก.ค.2567R" sheetId="7" r:id="rId7"/>
    <sheet name="ส.ค.2567R" sheetId="8" r:id="rId8"/>
    <sheet name="ก.ย.2567R" sheetId="9" r:id="rId9"/>
    <sheet name="ต.ค.2567R" sheetId="10" r:id="rId10"/>
    <sheet name="พ.ย.2567R" sheetId="11" r:id="rId11"/>
    <sheet name="ธ.ค.2567R" sheetId="12" r:id="rId12"/>
    <sheet name="ยอดสะสม ม.ค. - ธ.ค.2567R" sheetId="13" r:id="rId13"/>
    <sheet name="ผ่านกำกับ" sheetId="14" state="hidden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6" i="14" l="1"/>
  <c r="AD85" i="14"/>
  <c r="AD84" i="14"/>
  <c r="AD83" i="14"/>
  <c r="AD82" i="14"/>
  <c r="AD81" i="14"/>
  <c r="AD80" i="14"/>
  <c r="AD79" i="14"/>
  <c r="AD78" i="14"/>
  <c r="AD77" i="14"/>
  <c r="AD76" i="14"/>
  <c r="AD75" i="14"/>
  <c r="AD74" i="14"/>
  <c r="AD73" i="14"/>
  <c r="AD72" i="14"/>
  <c r="AD71" i="14"/>
  <c r="AD70" i="14"/>
  <c r="AD69" i="14"/>
  <c r="AD68" i="14"/>
  <c r="AD67" i="14"/>
  <c r="AD66" i="14"/>
  <c r="AD65" i="14"/>
  <c r="AD64" i="14"/>
  <c r="AD63" i="14"/>
  <c r="AD62" i="14"/>
  <c r="AD61" i="14"/>
  <c r="AD60" i="14"/>
  <c r="AD59" i="14"/>
  <c r="AD58" i="14"/>
  <c r="AD57" i="14"/>
  <c r="AD56" i="14"/>
  <c r="AD55" i="14"/>
  <c r="AD54" i="14"/>
  <c r="AD53" i="14"/>
  <c r="AD52" i="14"/>
  <c r="AD51" i="14"/>
  <c r="AD50" i="14"/>
  <c r="AD49" i="14"/>
  <c r="AD48" i="14"/>
  <c r="AD47" i="14"/>
  <c r="AD46" i="14"/>
  <c r="AD45" i="14"/>
  <c r="AD44" i="14"/>
  <c r="AD43" i="14"/>
  <c r="AD42" i="14"/>
  <c r="AD41" i="14"/>
  <c r="AD40" i="14"/>
  <c r="AD39" i="14"/>
  <c r="AD38" i="14"/>
  <c r="AD37" i="14"/>
  <c r="AD36" i="14"/>
  <c r="AD35" i="14"/>
  <c r="AD34" i="14"/>
  <c r="AD33" i="14"/>
  <c r="AD32" i="14"/>
  <c r="AD31" i="14"/>
  <c r="AD30" i="14"/>
  <c r="AD29" i="14"/>
  <c r="AD28" i="14"/>
  <c r="AD27" i="14"/>
  <c r="AD26" i="14"/>
  <c r="AD25" i="14"/>
  <c r="AD24" i="14"/>
  <c r="AD23" i="14"/>
  <c r="AD22" i="14"/>
  <c r="AD21" i="14"/>
  <c r="AD20" i="14"/>
  <c r="AD19" i="14"/>
  <c r="AD18" i="14"/>
  <c r="AD17" i="14"/>
  <c r="AD16" i="14"/>
  <c r="AD15" i="14"/>
  <c r="AD14" i="14"/>
  <c r="AD13" i="14"/>
  <c r="AD12" i="14"/>
  <c r="AD11" i="14"/>
  <c r="AD10" i="14"/>
  <c r="AD9" i="14"/>
  <c r="AD8" i="14"/>
  <c r="AD7" i="14"/>
  <c r="AD6" i="14"/>
  <c r="AD5" i="14"/>
  <c r="AD4" i="14"/>
  <c r="DP87" i="14" l="1"/>
  <c r="DP88" i="14"/>
  <c r="DQ92" i="14"/>
  <c r="DQ91" i="14"/>
  <c r="DQ90" i="14"/>
  <c r="DQ89" i="14"/>
  <c r="DQ84" i="14"/>
  <c r="DQ83" i="14"/>
  <c r="DQ82" i="14"/>
  <c r="DQ81" i="14"/>
  <c r="DQ80" i="14"/>
  <c r="DQ79" i="14"/>
  <c r="DQ78" i="14"/>
  <c r="DQ77" i="14"/>
  <c r="DQ76" i="14"/>
  <c r="DQ75" i="14"/>
  <c r="DQ74" i="14"/>
  <c r="DQ73" i="14"/>
  <c r="DQ72" i="14"/>
  <c r="DQ71" i="14"/>
  <c r="DQ70" i="14"/>
  <c r="DQ69" i="14"/>
  <c r="DQ68" i="14"/>
  <c r="DQ67" i="14"/>
  <c r="DQ66" i="14"/>
  <c r="DQ65" i="14"/>
  <c r="DQ63" i="14"/>
  <c r="DQ62" i="14"/>
  <c r="DQ61" i="14"/>
  <c r="DQ60" i="14"/>
  <c r="DQ59" i="14"/>
  <c r="DQ58" i="14"/>
  <c r="DQ57" i="14"/>
  <c r="DQ56" i="14"/>
  <c r="DQ55" i="14"/>
  <c r="DQ54" i="14"/>
  <c r="DQ53" i="14"/>
  <c r="DQ52" i="14"/>
  <c r="DQ51" i="14"/>
  <c r="DQ50" i="14"/>
  <c r="DQ49" i="14"/>
  <c r="DQ48" i="14"/>
  <c r="DQ47" i="14"/>
  <c r="DQ45" i="14"/>
  <c r="DQ44" i="14"/>
  <c r="DQ43" i="14"/>
  <c r="DQ42" i="14"/>
  <c r="DQ41" i="14"/>
  <c r="DQ40" i="14"/>
  <c r="DQ39" i="14"/>
  <c r="DQ38" i="14"/>
  <c r="DQ37" i="14"/>
  <c r="DQ36" i="14"/>
  <c r="DQ35" i="14"/>
  <c r="DQ34" i="14"/>
  <c r="DQ33" i="14"/>
  <c r="DQ32" i="14"/>
  <c r="DQ30" i="14"/>
  <c r="DQ29" i="14"/>
  <c r="DQ28" i="14"/>
  <c r="DQ27" i="14"/>
  <c r="DQ26" i="14"/>
  <c r="DQ25" i="14"/>
  <c r="DQ24" i="14"/>
  <c r="DQ23" i="14"/>
  <c r="DQ21" i="14"/>
  <c r="DQ20" i="14"/>
  <c r="DQ19" i="14"/>
  <c r="DQ18" i="14"/>
  <c r="DQ17" i="14"/>
  <c r="DQ16" i="14"/>
  <c r="DQ15" i="14"/>
  <c r="DQ14" i="14"/>
  <c r="DQ13" i="14"/>
  <c r="DQ12" i="14"/>
  <c r="DQ11" i="14"/>
  <c r="DQ10" i="14"/>
  <c r="DQ9" i="14"/>
  <c r="DQ8" i="14"/>
  <c r="DQ7" i="14"/>
  <c r="DQ6" i="14"/>
  <c r="DQ5" i="14"/>
  <c r="DQ4" i="14"/>
  <c r="DB92" i="14"/>
  <c r="DB91" i="14"/>
  <c r="DB90" i="14"/>
  <c r="DB89" i="14"/>
  <c r="DB84" i="14"/>
  <c r="DB83" i="14"/>
  <c r="DB82" i="14"/>
  <c r="DB81" i="14"/>
  <c r="DB80" i="14"/>
  <c r="DB79" i="14"/>
  <c r="DB78" i="14"/>
  <c r="DB77" i="14"/>
  <c r="DB76" i="14"/>
  <c r="DB75" i="14"/>
  <c r="DB74" i="14"/>
  <c r="DB73" i="14"/>
  <c r="DB72" i="14"/>
  <c r="DB71" i="14"/>
  <c r="DB70" i="14"/>
  <c r="DB69" i="14"/>
  <c r="DB68" i="14"/>
  <c r="DB67" i="14"/>
  <c r="DB66" i="14"/>
  <c r="DB65" i="14"/>
  <c r="DB63" i="14"/>
  <c r="DB62" i="14"/>
  <c r="DB61" i="14"/>
  <c r="DB60" i="14"/>
  <c r="DB59" i="14"/>
  <c r="DB58" i="14"/>
  <c r="DB57" i="14"/>
  <c r="DB56" i="14"/>
  <c r="DB55" i="14"/>
  <c r="DB54" i="14"/>
  <c r="DB53" i="14"/>
  <c r="DB52" i="14"/>
  <c r="DB51" i="14"/>
  <c r="DB50" i="14"/>
  <c r="DB49" i="14"/>
  <c r="DB48" i="14"/>
  <c r="DB47" i="14"/>
  <c r="DB45" i="14"/>
  <c r="DB44" i="14"/>
  <c r="DB43" i="14"/>
  <c r="DB42" i="14"/>
  <c r="DB41" i="14"/>
  <c r="DB40" i="14"/>
  <c r="DB39" i="14"/>
  <c r="DB38" i="14"/>
  <c r="DB37" i="14"/>
  <c r="DB36" i="14"/>
  <c r="DB35" i="14"/>
  <c r="DB34" i="14"/>
  <c r="DB33" i="14"/>
  <c r="DB32" i="14"/>
  <c r="DB30" i="14"/>
  <c r="DB29" i="14"/>
  <c r="DB28" i="14"/>
  <c r="DB27" i="14"/>
  <c r="DB26" i="14"/>
  <c r="DB25" i="14"/>
  <c r="DB24" i="14"/>
  <c r="DB23" i="14"/>
  <c r="DB21" i="14"/>
  <c r="DB20" i="14"/>
  <c r="DB19" i="14"/>
  <c r="DB18" i="14"/>
  <c r="DB17" i="14"/>
  <c r="DB16" i="14"/>
  <c r="DB15" i="14"/>
  <c r="DB14" i="14"/>
  <c r="DB13" i="14"/>
  <c r="DB12" i="14"/>
  <c r="DB11" i="14"/>
  <c r="DB10" i="14"/>
  <c r="DB9" i="14"/>
  <c r="DB8" i="14"/>
  <c r="DB7" i="14"/>
  <c r="DB6" i="14"/>
  <c r="DB5" i="14"/>
  <c r="DB4" i="14"/>
  <c r="CM92" i="14"/>
  <c r="CM91" i="14"/>
  <c r="CM90" i="14"/>
  <c r="CM89" i="14"/>
  <c r="CM84" i="14"/>
  <c r="CM83" i="14"/>
  <c r="CM82" i="14"/>
  <c r="CM81" i="14"/>
  <c r="CM80" i="14"/>
  <c r="CM79" i="14"/>
  <c r="CM78" i="14"/>
  <c r="CM77" i="14"/>
  <c r="CM76" i="14"/>
  <c r="CM75" i="14"/>
  <c r="CM74" i="14"/>
  <c r="CM73" i="14"/>
  <c r="CM72" i="14"/>
  <c r="CM71" i="14"/>
  <c r="CM70" i="14"/>
  <c r="CM69" i="14"/>
  <c r="CM68" i="14"/>
  <c r="CM67" i="14"/>
  <c r="CM66" i="14"/>
  <c r="CM65" i="14"/>
  <c r="CM63" i="14"/>
  <c r="CM62" i="14"/>
  <c r="CM61" i="14"/>
  <c r="CM60" i="14"/>
  <c r="CM59" i="14"/>
  <c r="CM58" i="14"/>
  <c r="CM57" i="14"/>
  <c r="CM56" i="14"/>
  <c r="CM55" i="14"/>
  <c r="CM54" i="14"/>
  <c r="CM53" i="14"/>
  <c r="CM52" i="14"/>
  <c r="CM51" i="14"/>
  <c r="CM50" i="14"/>
  <c r="CM49" i="14"/>
  <c r="CM48" i="14"/>
  <c r="CM47" i="14"/>
  <c r="CM45" i="14"/>
  <c r="CM44" i="14"/>
  <c r="CM43" i="14"/>
  <c r="CM42" i="14"/>
  <c r="CM41" i="14"/>
  <c r="CM40" i="14"/>
  <c r="CM39" i="14"/>
  <c r="CM38" i="14"/>
  <c r="CM37" i="14"/>
  <c r="CM36" i="14"/>
  <c r="CM35" i="14"/>
  <c r="CM34" i="14"/>
  <c r="CM33" i="14"/>
  <c r="CM32" i="14"/>
  <c r="CM30" i="14"/>
  <c r="CM29" i="14"/>
  <c r="CM28" i="14"/>
  <c r="CM27" i="14"/>
  <c r="CM26" i="14"/>
  <c r="CM25" i="14"/>
  <c r="CM24" i="14"/>
  <c r="CM23" i="14"/>
  <c r="CM21" i="14"/>
  <c r="CM20" i="14"/>
  <c r="CM19" i="14"/>
  <c r="CM18" i="14"/>
  <c r="CM17" i="14"/>
  <c r="CM16" i="14"/>
  <c r="CM15" i="14"/>
  <c r="CM14" i="14"/>
  <c r="CM13" i="14"/>
  <c r="CM12" i="14"/>
  <c r="CM11" i="14"/>
  <c r="CM10" i="14"/>
  <c r="CM9" i="14"/>
  <c r="CM8" i="14"/>
  <c r="CM7" i="14"/>
  <c r="CM6" i="14"/>
  <c r="CM5" i="14"/>
  <c r="CM4" i="14"/>
  <c r="BX92" i="14"/>
  <c r="BX91" i="14"/>
  <c r="BX90" i="14"/>
  <c r="BX89" i="14"/>
  <c r="BX84" i="14"/>
  <c r="BX83" i="14"/>
  <c r="BX82" i="14"/>
  <c r="BX81" i="14"/>
  <c r="BX80" i="14"/>
  <c r="BX79" i="14"/>
  <c r="BX78" i="14"/>
  <c r="BX77" i="14"/>
  <c r="BX76" i="14"/>
  <c r="BX75" i="14"/>
  <c r="BX74" i="14"/>
  <c r="BX73" i="14"/>
  <c r="BX72" i="14"/>
  <c r="BX71" i="14"/>
  <c r="BX70" i="14"/>
  <c r="BX69" i="14"/>
  <c r="BX68" i="14"/>
  <c r="BX67" i="14"/>
  <c r="BX66" i="14"/>
  <c r="BX65" i="14"/>
  <c r="BX63" i="14"/>
  <c r="BX62" i="14"/>
  <c r="BX61" i="14"/>
  <c r="BX60" i="14"/>
  <c r="BX59" i="14"/>
  <c r="BX58" i="14"/>
  <c r="BX57" i="14"/>
  <c r="BX56" i="14"/>
  <c r="BX55" i="14"/>
  <c r="BX54" i="14"/>
  <c r="BX53" i="14"/>
  <c r="BX52" i="14"/>
  <c r="BX51" i="14"/>
  <c r="BX50" i="14"/>
  <c r="BX49" i="14"/>
  <c r="BX48" i="14"/>
  <c r="BX47" i="14"/>
  <c r="BX45" i="14"/>
  <c r="BX44" i="14"/>
  <c r="BX43" i="14"/>
  <c r="BX42" i="14"/>
  <c r="BX41" i="14"/>
  <c r="BX40" i="14"/>
  <c r="BX39" i="14"/>
  <c r="BX38" i="14"/>
  <c r="BX37" i="14"/>
  <c r="BX36" i="14"/>
  <c r="BX35" i="14"/>
  <c r="BX34" i="14"/>
  <c r="BX33" i="14"/>
  <c r="BX32" i="14"/>
  <c r="BX30" i="14"/>
  <c r="BX29" i="14"/>
  <c r="BX28" i="14"/>
  <c r="BX27" i="14"/>
  <c r="BX26" i="14"/>
  <c r="BX25" i="14"/>
  <c r="BX24" i="14"/>
  <c r="BX23" i="14"/>
  <c r="BX21" i="14"/>
  <c r="BX20" i="14"/>
  <c r="BX19" i="14"/>
  <c r="BX18" i="14"/>
  <c r="BX17" i="14"/>
  <c r="BX16" i="14"/>
  <c r="BX15" i="14"/>
  <c r="BX14" i="14"/>
  <c r="BX13" i="14"/>
  <c r="BX12" i="14"/>
  <c r="BX11" i="14"/>
  <c r="BX10" i="14"/>
  <c r="BX9" i="14"/>
  <c r="BX8" i="14"/>
  <c r="BX7" i="14"/>
  <c r="BX6" i="14"/>
  <c r="BX5" i="14"/>
  <c r="BX4" i="14"/>
  <c r="BI92" i="14"/>
  <c r="BI91" i="14"/>
  <c r="BI90" i="14"/>
  <c r="BI89" i="14"/>
  <c r="BI84" i="14"/>
  <c r="BI83" i="14"/>
  <c r="BI82" i="14"/>
  <c r="BI81" i="14"/>
  <c r="BI80" i="14"/>
  <c r="BI79" i="14"/>
  <c r="BI78" i="14"/>
  <c r="BI77" i="14"/>
  <c r="BI76" i="14"/>
  <c r="BI75" i="14"/>
  <c r="BI74" i="14"/>
  <c r="BI73" i="14"/>
  <c r="BI72" i="14"/>
  <c r="BI71" i="14"/>
  <c r="BI70" i="14"/>
  <c r="BI69" i="14"/>
  <c r="BI68" i="14"/>
  <c r="BI67" i="14"/>
  <c r="BI66" i="14"/>
  <c r="BI65" i="14"/>
  <c r="BI63" i="14"/>
  <c r="BI62" i="14"/>
  <c r="BI61" i="14"/>
  <c r="BI60" i="14"/>
  <c r="BI59" i="14"/>
  <c r="BI58" i="14"/>
  <c r="BI57" i="14"/>
  <c r="BI56" i="14"/>
  <c r="BI55" i="14"/>
  <c r="BI54" i="14"/>
  <c r="BI53" i="14"/>
  <c r="BI52" i="14"/>
  <c r="BI51" i="14"/>
  <c r="BI50" i="14"/>
  <c r="BI49" i="14"/>
  <c r="BI48" i="14"/>
  <c r="BI47" i="14"/>
  <c r="BI45" i="14"/>
  <c r="BI44" i="14"/>
  <c r="BI43" i="14"/>
  <c r="BI42" i="14"/>
  <c r="BI41" i="14"/>
  <c r="BI40" i="14"/>
  <c r="BI39" i="14"/>
  <c r="BI38" i="14"/>
  <c r="BI37" i="14"/>
  <c r="BI36" i="14"/>
  <c r="BI35" i="14"/>
  <c r="BI34" i="14"/>
  <c r="BI33" i="14"/>
  <c r="BI32" i="14"/>
  <c r="BI30" i="14"/>
  <c r="BI29" i="14"/>
  <c r="BI28" i="14"/>
  <c r="BI27" i="14"/>
  <c r="BI26" i="14"/>
  <c r="BI25" i="14"/>
  <c r="BI24" i="14"/>
  <c r="BI23" i="14"/>
  <c r="BI21" i="14"/>
  <c r="BI20" i="14"/>
  <c r="BI19" i="14"/>
  <c r="BI18" i="14"/>
  <c r="BI17" i="14"/>
  <c r="BI16" i="14"/>
  <c r="BI15" i="14"/>
  <c r="BI14" i="14"/>
  <c r="BI13" i="14"/>
  <c r="BI12" i="14"/>
  <c r="BI11" i="14"/>
  <c r="BI10" i="14"/>
  <c r="BI9" i="14"/>
  <c r="BI8" i="14"/>
  <c r="BI7" i="14"/>
  <c r="BI6" i="14"/>
  <c r="BI5" i="14"/>
  <c r="BI4" i="14"/>
  <c r="AS87" i="14"/>
  <c r="AS88" i="14"/>
  <c r="AT89" i="14"/>
  <c r="AT90" i="14"/>
  <c r="AT91" i="14"/>
  <c r="AT92" i="14"/>
  <c r="AT32" i="14"/>
  <c r="AT33" i="14"/>
  <c r="AT34" i="14"/>
  <c r="AT35" i="14"/>
  <c r="AT36" i="14"/>
  <c r="AT37" i="14"/>
  <c r="AT38" i="14"/>
  <c r="AT39" i="14"/>
  <c r="AT40" i="14"/>
  <c r="AT41" i="14"/>
  <c r="AT42" i="14"/>
  <c r="AT43" i="14"/>
  <c r="AT44" i="14"/>
  <c r="AT45" i="14"/>
  <c r="AT47" i="14"/>
  <c r="AT48" i="14"/>
  <c r="AT49" i="14"/>
  <c r="AT50" i="14"/>
  <c r="AT51" i="14"/>
  <c r="AT52" i="14"/>
  <c r="AT53" i="14"/>
  <c r="AT54" i="14"/>
  <c r="AT55" i="14"/>
  <c r="AT56" i="14"/>
  <c r="AT57" i="14"/>
  <c r="AT58" i="14"/>
  <c r="AT59" i="14"/>
  <c r="AT60" i="14"/>
  <c r="AT61" i="14"/>
  <c r="AT62" i="14"/>
  <c r="AT63" i="14"/>
  <c r="AT65" i="14"/>
  <c r="AT66" i="14"/>
  <c r="AT67" i="14"/>
  <c r="AT68" i="14"/>
  <c r="AT69" i="14"/>
  <c r="AT70" i="14"/>
  <c r="AT71" i="14"/>
  <c r="AT72" i="14"/>
  <c r="AT73" i="14"/>
  <c r="AT74" i="14"/>
  <c r="AT75" i="14"/>
  <c r="AT76" i="14"/>
  <c r="AT77" i="14"/>
  <c r="AT78" i="14"/>
  <c r="AT79" i="14"/>
  <c r="AT80" i="14"/>
  <c r="AT81" i="14"/>
  <c r="AT82" i="14"/>
  <c r="AT83" i="14"/>
  <c r="AT84" i="14"/>
  <c r="AT5" i="14"/>
  <c r="AT6" i="14"/>
  <c r="AT7" i="14"/>
  <c r="AT8" i="14"/>
  <c r="AT9" i="14"/>
  <c r="AT10" i="14"/>
  <c r="AT11" i="14"/>
  <c r="AT12" i="14"/>
  <c r="AT13" i="14"/>
  <c r="AT14" i="14"/>
  <c r="AT15" i="14"/>
  <c r="AT16" i="14"/>
  <c r="AT17" i="14"/>
  <c r="AT18" i="14"/>
  <c r="AT19" i="14"/>
  <c r="AT20" i="14"/>
  <c r="AT21" i="14"/>
  <c r="AT23" i="14"/>
  <c r="AT24" i="14"/>
  <c r="AT25" i="14"/>
  <c r="AT26" i="14"/>
  <c r="AT27" i="14"/>
  <c r="AT28" i="14"/>
  <c r="AT29" i="14"/>
  <c r="AT30" i="14"/>
  <c r="AT4" i="14"/>
  <c r="BW87" i="14"/>
  <c r="BW88" i="14" s="1"/>
  <c r="DO85" i="14" l="1"/>
  <c r="DN85" i="14"/>
  <c r="DM85" i="14"/>
  <c r="DL85" i="14"/>
  <c r="DK85" i="14"/>
  <c r="DJ85" i="14"/>
  <c r="DI85" i="14"/>
  <c r="DH85" i="14"/>
  <c r="DG85" i="14"/>
  <c r="DF85" i="14"/>
  <c r="DE85" i="14"/>
  <c r="DD85" i="14"/>
  <c r="DO64" i="14"/>
  <c r="DN64" i="14"/>
  <c r="DM64" i="14"/>
  <c r="DL64" i="14"/>
  <c r="DK64" i="14"/>
  <c r="DJ64" i="14"/>
  <c r="DI64" i="14"/>
  <c r="DH64" i="14"/>
  <c r="DG64" i="14"/>
  <c r="DF64" i="14"/>
  <c r="DE64" i="14"/>
  <c r="DD64" i="14"/>
  <c r="DQ64" i="14" s="1"/>
  <c r="DO46" i="14"/>
  <c r="DN46" i="14"/>
  <c r="DM46" i="14"/>
  <c r="DL46" i="14"/>
  <c r="DK46" i="14"/>
  <c r="DJ46" i="14"/>
  <c r="DI46" i="14"/>
  <c r="DH46" i="14"/>
  <c r="DG46" i="14"/>
  <c r="DF46" i="14"/>
  <c r="DE46" i="14"/>
  <c r="DD46" i="14"/>
  <c r="DQ46" i="14" s="1"/>
  <c r="DO31" i="14"/>
  <c r="DN31" i="14"/>
  <c r="DM31" i="14"/>
  <c r="DL31" i="14"/>
  <c r="DK31" i="14"/>
  <c r="DJ31" i="14"/>
  <c r="DI31" i="14"/>
  <c r="DH31" i="14"/>
  <c r="DG31" i="14"/>
  <c r="DF31" i="14"/>
  <c r="DE31" i="14"/>
  <c r="DD31" i="14"/>
  <c r="DQ31" i="14" s="1"/>
  <c r="DD22" i="14"/>
  <c r="DO22" i="14"/>
  <c r="DN22" i="14"/>
  <c r="DM22" i="14"/>
  <c r="DM86" i="14" s="1"/>
  <c r="DL22" i="14"/>
  <c r="DK22" i="14"/>
  <c r="DJ22" i="14"/>
  <c r="DI22" i="14"/>
  <c r="DI86" i="14" s="1"/>
  <c r="DH22" i="14"/>
  <c r="DG22" i="14"/>
  <c r="DF22" i="14"/>
  <c r="DE22" i="14"/>
  <c r="DE86" i="14" s="1"/>
  <c r="CV85" i="14"/>
  <c r="CZ85" i="14"/>
  <c r="CY85" i="14"/>
  <c r="CX85" i="14"/>
  <c r="CX86" i="14" s="1"/>
  <c r="CW85" i="14"/>
  <c r="CU85" i="14"/>
  <c r="CT85" i="14"/>
  <c r="CS85" i="14"/>
  <c r="CR85" i="14"/>
  <c r="CQ85" i="14"/>
  <c r="CP85" i="14"/>
  <c r="CO85" i="14"/>
  <c r="DB85" i="14" s="1"/>
  <c r="CZ64" i="14"/>
  <c r="CY64" i="14"/>
  <c r="CX64" i="14"/>
  <c r="CW64" i="14"/>
  <c r="CV64" i="14"/>
  <c r="CU64" i="14"/>
  <c r="CT64" i="14"/>
  <c r="CS64" i="14"/>
  <c r="CR64" i="14"/>
  <c r="CQ64" i="14"/>
  <c r="CP64" i="14"/>
  <c r="CO64" i="14"/>
  <c r="CZ46" i="14"/>
  <c r="CY46" i="14"/>
  <c r="CX46" i="14"/>
  <c r="CW46" i="14"/>
  <c r="CV46" i="14"/>
  <c r="CU46" i="14"/>
  <c r="CT46" i="14"/>
  <c r="CS46" i="14"/>
  <c r="CR46" i="14"/>
  <c r="CQ46" i="14"/>
  <c r="CP46" i="14"/>
  <c r="CO46" i="14"/>
  <c r="DB46" i="14" s="1"/>
  <c r="CZ31" i="14"/>
  <c r="CY31" i="14"/>
  <c r="CX31" i="14"/>
  <c r="CW31" i="14"/>
  <c r="CV31" i="14"/>
  <c r="CU31" i="14"/>
  <c r="CT31" i="14"/>
  <c r="CS31" i="14"/>
  <c r="CR31" i="14"/>
  <c r="CQ31" i="14"/>
  <c r="CP31" i="14"/>
  <c r="CO31" i="14"/>
  <c r="CZ22" i="14"/>
  <c r="CY22" i="14"/>
  <c r="CX22" i="14"/>
  <c r="CW22" i="14"/>
  <c r="CV22" i="14"/>
  <c r="CU22" i="14"/>
  <c r="CT22" i="14"/>
  <c r="CS22" i="14"/>
  <c r="CR22" i="14"/>
  <c r="CQ22" i="14"/>
  <c r="CP22" i="14"/>
  <c r="CO22" i="14"/>
  <c r="CK85" i="14"/>
  <c r="CJ85" i="14"/>
  <c r="CI85" i="14"/>
  <c r="CH85" i="14"/>
  <c r="CG85" i="14"/>
  <c r="CF85" i="14"/>
  <c r="CE85" i="14"/>
  <c r="CD85" i="14"/>
  <c r="CC85" i="14"/>
  <c r="CB85" i="14"/>
  <c r="CA85" i="14"/>
  <c r="BZ85" i="14"/>
  <c r="CM85" i="14" s="1"/>
  <c r="CK64" i="14"/>
  <c r="CJ64" i="14"/>
  <c r="CI64" i="14"/>
  <c r="CH64" i="14"/>
  <c r="CG64" i="14"/>
  <c r="CF64" i="14"/>
  <c r="CE64" i="14"/>
  <c r="CD64" i="14"/>
  <c r="CC64" i="14"/>
  <c r="CB64" i="14"/>
  <c r="CA64" i="14"/>
  <c r="BZ64" i="14"/>
  <c r="CK46" i="14"/>
  <c r="CJ46" i="14"/>
  <c r="CI46" i="14"/>
  <c r="CH46" i="14"/>
  <c r="CG46" i="14"/>
  <c r="CF46" i="14"/>
  <c r="CE46" i="14"/>
  <c r="CD46" i="14"/>
  <c r="CC46" i="14"/>
  <c r="CB46" i="14"/>
  <c r="CA46" i="14"/>
  <c r="BZ46" i="14"/>
  <c r="CM46" i="14" s="1"/>
  <c r="CK31" i="14"/>
  <c r="CJ31" i="14"/>
  <c r="CI31" i="14"/>
  <c r="CH31" i="14"/>
  <c r="CG31" i="14"/>
  <c r="CF31" i="14"/>
  <c r="CE31" i="14"/>
  <c r="CD31" i="14"/>
  <c r="CC31" i="14"/>
  <c r="CB31" i="14"/>
  <c r="CA31" i="14"/>
  <c r="BZ31" i="14"/>
  <c r="CM31" i="14" s="1"/>
  <c r="CK22" i="14"/>
  <c r="CJ22" i="14"/>
  <c r="CI22" i="14"/>
  <c r="CI86" i="14" s="1"/>
  <c r="CH22" i="14"/>
  <c r="CH86" i="14" s="1"/>
  <c r="CG22" i="14"/>
  <c r="CF22" i="14"/>
  <c r="CE22" i="14"/>
  <c r="CE86" i="14" s="1"/>
  <c r="CD22" i="14"/>
  <c r="CD86" i="14" s="1"/>
  <c r="CC22" i="14"/>
  <c r="CB22" i="14"/>
  <c r="CB86" i="14" s="1"/>
  <c r="CA22" i="14"/>
  <c r="BZ22" i="14"/>
  <c r="CM22" i="14" s="1"/>
  <c r="BV85" i="14"/>
  <c r="BU85" i="14"/>
  <c r="BT85" i="14"/>
  <c r="BS85" i="14"/>
  <c r="BR85" i="14"/>
  <c r="BQ85" i="14"/>
  <c r="BP85" i="14"/>
  <c r="BO85" i="14"/>
  <c r="BN85" i="14"/>
  <c r="BM85" i="14"/>
  <c r="BL85" i="14"/>
  <c r="BK85" i="14"/>
  <c r="BX85" i="14" s="1"/>
  <c r="BV64" i="14"/>
  <c r="BU64" i="14"/>
  <c r="BT64" i="14"/>
  <c r="BS64" i="14"/>
  <c r="BR64" i="14"/>
  <c r="BQ64" i="14"/>
  <c r="BP64" i="14"/>
  <c r="BO64" i="14"/>
  <c r="BN64" i="14"/>
  <c r="BM64" i="14"/>
  <c r="BL64" i="14"/>
  <c r="BK64" i="14"/>
  <c r="BV46" i="14"/>
  <c r="BU46" i="14"/>
  <c r="BT46" i="14"/>
  <c r="BS46" i="14"/>
  <c r="BR46" i="14"/>
  <c r="BQ46" i="14"/>
  <c r="BP46" i="14"/>
  <c r="BO46" i="14"/>
  <c r="BN46" i="14"/>
  <c r="BM46" i="14"/>
  <c r="BL46" i="14"/>
  <c r="BK46" i="14"/>
  <c r="BX46" i="14" s="1"/>
  <c r="BV31" i="14"/>
  <c r="BU31" i="14"/>
  <c r="BT31" i="14"/>
  <c r="BS31" i="14"/>
  <c r="BR31" i="14"/>
  <c r="BQ31" i="14"/>
  <c r="BP31" i="14"/>
  <c r="BO31" i="14"/>
  <c r="BN31" i="14"/>
  <c r="BM31" i="14"/>
  <c r="BL31" i="14"/>
  <c r="BK31" i="14"/>
  <c r="BX31" i="14" s="1"/>
  <c r="BV22" i="14"/>
  <c r="BU22" i="14"/>
  <c r="BT22" i="14"/>
  <c r="BS22" i="14"/>
  <c r="BR22" i="14"/>
  <c r="BQ22" i="14"/>
  <c r="BP22" i="14"/>
  <c r="BO22" i="14"/>
  <c r="BN22" i="14"/>
  <c r="BM22" i="14"/>
  <c r="BL22" i="14"/>
  <c r="BK22" i="14"/>
  <c r="BX22" i="14" s="1"/>
  <c r="BG85" i="14"/>
  <c r="BF85" i="14"/>
  <c r="BE85" i="14"/>
  <c r="BD85" i="14"/>
  <c r="BC85" i="14"/>
  <c r="BB85" i="14"/>
  <c r="BA85" i="14"/>
  <c r="AZ85" i="14"/>
  <c r="AY85" i="14"/>
  <c r="AX85" i="14"/>
  <c r="AW85" i="14"/>
  <c r="AV85" i="14"/>
  <c r="BI85" i="14" s="1"/>
  <c r="BG64" i="14"/>
  <c r="BF64" i="14"/>
  <c r="BE64" i="14"/>
  <c r="BD64" i="14"/>
  <c r="BC64" i="14"/>
  <c r="BB64" i="14"/>
  <c r="BA64" i="14"/>
  <c r="AZ64" i="14"/>
  <c r="AY64" i="14"/>
  <c r="AX64" i="14"/>
  <c r="AW64" i="14"/>
  <c r="AV64" i="14"/>
  <c r="BI64" i="14" s="1"/>
  <c r="BG46" i="14"/>
  <c r="BF46" i="14"/>
  <c r="BE46" i="14"/>
  <c r="BD46" i="14"/>
  <c r="BC46" i="14"/>
  <c r="BB46" i="14"/>
  <c r="BA46" i="14"/>
  <c r="AZ46" i="14"/>
  <c r="AY46" i="14"/>
  <c r="AX46" i="14"/>
  <c r="AW46" i="14"/>
  <c r="AV46" i="14"/>
  <c r="BG31" i="14"/>
  <c r="BF31" i="14"/>
  <c r="BE31" i="14"/>
  <c r="BD31" i="14"/>
  <c r="BC31" i="14"/>
  <c r="BB31" i="14"/>
  <c r="BA31" i="14"/>
  <c r="AZ31" i="14"/>
  <c r="AY31" i="14"/>
  <c r="AX31" i="14"/>
  <c r="AW31" i="14"/>
  <c r="AV31" i="14"/>
  <c r="BI31" i="14" s="1"/>
  <c r="BG22" i="14"/>
  <c r="BF22" i="14"/>
  <c r="BE22" i="14"/>
  <c r="BE86" i="14" s="1"/>
  <c r="BD22" i="14"/>
  <c r="BD86" i="14" s="1"/>
  <c r="BC22" i="14"/>
  <c r="BB22" i="14"/>
  <c r="BA22" i="14"/>
  <c r="AZ22" i="14"/>
  <c r="AY22" i="14"/>
  <c r="AX22" i="14"/>
  <c r="AW22" i="14"/>
  <c r="AW86" i="14" s="1"/>
  <c r="AV22" i="14"/>
  <c r="BI22" i="14" s="1"/>
  <c r="DO86" i="14"/>
  <c r="DN86" i="14"/>
  <c r="DL86" i="14"/>
  <c r="DK86" i="14"/>
  <c r="DJ86" i="14"/>
  <c r="DH86" i="14"/>
  <c r="DG86" i="14"/>
  <c r="DF86" i="14"/>
  <c r="DD86" i="14"/>
  <c r="CZ86" i="14"/>
  <c r="CY86" i="14"/>
  <c r="CW86" i="14"/>
  <c r="CV86" i="14"/>
  <c r="CU86" i="14"/>
  <c r="CT86" i="14"/>
  <c r="CS86" i="14"/>
  <c r="CR86" i="14"/>
  <c r="CQ86" i="14"/>
  <c r="CP86" i="14"/>
  <c r="CK86" i="14"/>
  <c r="CJ86" i="14"/>
  <c r="CG86" i="14"/>
  <c r="CF86" i="14"/>
  <c r="CC86" i="14"/>
  <c r="BV86" i="14"/>
  <c r="BU86" i="14"/>
  <c r="BT86" i="14"/>
  <c r="BS86" i="14"/>
  <c r="BR86" i="14"/>
  <c r="BQ86" i="14"/>
  <c r="BP86" i="14"/>
  <c r="BO86" i="14"/>
  <c r="BN86" i="14"/>
  <c r="BM86" i="14"/>
  <c r="BL86" i="14"/>
  <c r="BG86" i="14"/>
  <c r="BF86" i="14"/>
  <c r="BA86" i="14"/>
  <c r="AR85" i="14"/>
  <c r="AQ85" i="14"/>
  <c r="AP85" i="14"/>
  <c r="AO85" i="14"/>
  <c r="AN85" i="14"/>
  <c r="AM85" i="14"/>
  <c r="AL85" i="14"/>
  <c r="AK85" i="14"/>
  <c r="AJ85" i="14"/>
  <c r="AI85" i="14"/>
  <c r="AH85" i="14"/>
  <c r="AG85" i="14"/>
  <c r="AP64" i="14"/>
  <c r="AR64" i="14"/>
  <c r="AI64" i="14"/>
  <c r="AJ64" i="14"/>
  <c r="AQ64" i="14"/>
  <c r="AO64" i="14"/>
  <c r="AN64" i="14"/>
  <c r="AM64" i="14"/>
  <c r="AL64" i="14"/>
  <c r="AK64" i="14"/>
  <c r="AH64" i="14"/>
  <c r="AG64" i="14"/>
  <c r="AR46" i="14"/>
  <c r="AQ46" i="14"/>
  <c r="AP46" i="14"/>
  <c r="AO46" i="14"/>
  <c r="AN46" i="14"/>
  <c r="AM46" i="14"/>
  <c r="AL46" i="14"/>
  <c r="AK46" i="14"/>
  <c r="AJ46" i="14"/>
  <c r="AI46" i="14"/>
  <c r="AH46" i="14"/>
  <c r="AG46" i="14"/>
  <c r="AR31" i="14"/>
  <c r="AQ31" i="14"/>
  <c r="AQ86" i="14" s="1"/>
  <c r="AP31" i="14"/>
  <c r="AP86" i="14" s="1"/>
  <c r="AO31" i="14"/>
  <c r="AN31" i="14"/>
  <c r="AM31" i="14"/>
  <c r="AM86" i="14" s="1"/>
  <c r="AL31" i="14"/>
  <c r="AL86" i="14" s="1"/>
  <c r="AK31" i="14"/>
  <c r="AJ31" i="14"/>
  <c r="AI31" i="14"/>
  <c r="AH31" i="14"/>
  <c r="AG31" i="14"/>
  <c r="AR22" i="14"/>
  <c r="AR86" i="14" s="1"/>
  <c r="AJ22" i="14"/>
  <c r="AJ86" i="14" s="1"/>
  <c r="AH22" i="14"/>
  <c r="AH86" i="14" s="1"/>
  <c r="AQ22" i="14"/>
  <c r="AP22" i="14"/>
  <c r="AO22" i="14"/>
  <c r="AO86" i="14" s="1"/>
  <c r="AN22" i="14"/>
  <c r="AN86" i="14" s="1"/>
  <c r="AM22" i="14"/>
  <c r="AL22" i="14"/>
  <c r="AK22" i="14"/>
  <c r="AK86" i="14" s="1"/>
  <c r="AI22" i="14"/>
  <c r="AI86" i="14" s="1"/>
  <c r="AG22" i="14"/>
  <c r="CA86" i="14" l="1"/>
  <c r="DQ86" i="14"/>
  <c r="BI46" i="14"/>
  <c r="AZ86" i="14"/>
  <c r="BX64" i="14"/>
  <c r="CM64" i="14"/>
  <c r="CO86" i="14"/>
  <c r="DB86" i="14" s="1"/>
  <c r="DB22" i="14"/>
  <c r="DB31" i="14"/>
  <c r="DQ85" i="14"/>
  <c r="AX86" i="14"/>
  <c r="BB86" i="14"/>
  <c r="DB64" i="14"/>
  <c r="AT22" i="14"/>
  <c r="AT31" i="14"/>
  <c r="AT46" i="14"/>
  <c r="AT64" i="14"/>
  <c r="AT85" i="14"/>
  <c r="AG86" i="14"/>
  <c r="AT86" i="14" s="1"/>
  <c r="BC86" i="14"/>
  <c r="AY86" i="14"/>
  <c r="DQ22" i="14"/>
  <c r="BZ86" i="14"/>
  <c r="CM86" i="14" s="1"/>
  <c r="BK86" i="14"/>
  <c r="BX86" i="14" s="1"/>
  <c r="AV86" i="14"/>
  <c r="BI86" i="14" s="1"/>
  <c r="DD87" i="14" l="1"/>
  <c r="S87" i="14"/>
  <c r="T87" i="14"/>
  <c r="U87" i="14"/>
  <c r="V87" i="14"/>
  <c r="V88" i="14" s="1"/>
  <c r="W87" i="14"/>
  <c r="X87" i="14"/>
  <c r="Y87" i="14"/>
  <c r="Z87" i="14"/>
  <c r="Z88" i="14" s="1"/>
  <c r="AA87" i="14"/>
  <c r="AB87" i="14"/>
  <c r="AC87" i="14"/>
  <c r="AD87" i="14"/>
  <c r="AD88" i="14" s="1"/>
  <c r="AE87" i="14"/>
  <c r="AG87" i="14"/>
  <c r="AH87" i="14"/>
  <c r="AH88" i="14" s="1"/>
  <c r="AI87" i="14"/>
  <c r="AI88" i="14" s="1"/>
  <c r="AJ87" i="14"/>
  <c r="AJ88" i="14" s="1"/>
  <c r="AK87" i="14"/>
  <c r="AK88" i="14" s="1"/>
  <c r="AL87" i="14"/>
  <c r="AL88" i="14" s="1"/>
  <c r="AM87" i="14"/>
  <c r="AN87" i="14"/>
  <c r="AN88" i="14" s="1"/>
  <c r="AO87" i="14"/>
  <c r="AO88" i="14" s="1"/>
  <c r="AP87" i="14"/>
  <c r="AP88" i="14" s="1"/>
  <c r="AQ87" i="14"/>
  <c r="AR87" i="14"/>
  <c r="AR88" i="14" s="1"/>
  <c r="AV87" i="14"/>
  <c r="AW87" i="14"/>
  <c r="AX87" i="14"/>
  <c r="AX88" i="14" s="1"/>
  <c r="AY87" i="14"/>
  <c r="AY88" i="14" s="1"/>
  <c r="AZ87" i="14"/>
  <c r="BA87" i="14"/>
  <c r="BB87" i="14"/>
  <c r="BB88" i="14" s="1"/>
  <c r="BC87" i="14"/>
  <c r="BC88" i="14" s="1"/>
  <c r="BD87" i="14"/>
  <c r="BE87" i="14"/>
  <c r="BF87" i="14"/>
  <c r="BF88" i="14" s="1"/>
  <c r="BG87" i="14"/>
  <c r="BG88" i="14" s="1"/>
  <c r="BK87" i="14"/>
  <c r="BL87" i="14"/>
  <c r="BL88" i="14" s="1"/>
  <c r="BM87" i="14"/>
  <c r="BN87" i="14"/>
  <c r="BN88" i="14" s="1"/>
  <c r="BO87" i="14"/>
  <c r="BP87" i="14"/>
  <c r="BP88" i="14" s="1"/>
  <c r="BQ87" i="14"/>
  <c r="BQ88" i="14" s="1"/>
  <c r="BR87" i="14"/>
  <c r="BR88" i="14" s="1"/>
  <c r="BS87" i="14"/>
  <c r="BT87" i="14"/>
  <c r="BT88" i="14" s="1"/>
  <c r="BU87" i="14"/>
  <c r="BU88" i="14" s="1"/>
  <c r="BV87" i="14"/>
  <c r="BV88" i="14" s="1"/>
  <c r="BZ87" i="14"/>
  <c r="BZ88" i="14" s="1"/>
  <c r="CA87" i="14"/>
  <c r="CB87" i="14"/>
  <c r="CC87" i="14"/>
  <c r="CD87" i="14"/>
  <c r="CD88" i="14" s="1"/>
  <c r="CE87" i="14"/>
  <c r="CE88" i="14" s="1"/>
  <c r="CF87" i="14"/>
  <c r="CF88" i="14" s="1"/>
  <c r="CG87" i="14"/>
  <c r="CH87" i="14"/>
  <c r="CH88" i="14" s="1"/>
  <c r="CI87" i="14"/>
  <c r="CI88" i="14" s="1"/>
  <c r="CJ87" i="14"/>
  <c r="CJ88" i="14" s="1"/>
  <c r="CK87" i="14"/>
  <c r="CL87" i="14"/>
  <c r="CO87" i="14"/>
  <c r="CO88" i="14" s="1"/>
  <c r="CP87" i="14"/>
  <c r="CP88" i="14" s="1"/>
  <c r="CQ87" i="14"/>
  <c r="CR87" i="14"/>
  <c r="CS87" i="14"/>
  <c r="CT87" i="14"/>
  <c r="CT88" i="14" s="1"/>
  <c r="CU87" i="14"/>
  <c r="CV87" i="14"/>
  <c r="CV88" i="14" s="1"/>
  <c r="CW87" i="14"/>
  <c r="CX87" i="14"/>
  <c r="CX88" i="14" s="1"/>
  <c r="CY87" i="14"/>
  <c r="CZ87" i="14"/>
  <c r="CZ88" i="14" s="1"/>
  <c r="DA87" i="14"/>
  <c r="DE87" i="14"/>
  <c r="DF87" i="14"/>
  <c r="DF88" i="14" s="1"/>
  <c r="DG87" i="14"/>
  <c r="DH87" i="14"/>
  <c r="DH88" i="14" s="1"/>
  <c r="DI87" i="14"/>
  <c r="DJ87" i="14"/>
  <c r="DJ88" i="14" s="1"/>
  <c r="DK87" i="14"/>
  <c r="DL87" i="14"/>
  <c r="DM87" i="14"/>
  <c r="DN87" i="14"/>
  <c r="DN88" i="14" s="1"/>
  <c r="DO87" i="14"/>
  <c r="DO88" i="14" s="1"/>
  <c r="S88" i="14"/>
  <c r="T88" i="14"/>
  <c r="U88" i="14"/>
  <c r="W88" i="14"/>
  <c r="X88" i="14"/>
  <c r="Y88" i="14"/>
  <c r="AA88" i="14"/>
  <c r="AB88" i="14"/>
  <c r="AC88" i="14"/>
  <c r="AE88" i="14"/>
  <c r="AM88" i="14"/>
  <c r="AQ88" i="14"/>
  <c r="AW88" i="14"/>
  <c r="AZ88" i="14"/>
  <c r="BA88" i="14"/>
  <c r="BD88" i="14"/>
  <c r="BE88" i="14"/>
  <c r="BM88" i="14"/>
  <c r="BO88" i="14"/>
  <c r="BS88" i="14"/>
  <c r="CA88" i="14"/>
  <c r="CB88" i="14"/>
  <c r="CC88" i="14"/>
  <c r="CG88" i="14"/>
  <c r="CK88" i="14"/>
  <c r="CQ88" i="14"/>
  <c r="CR88" i="14"/>
  <c r="CS88" i="14"/>
  <c r="CU88" i="14"/>
  <c r="CW88" i="14"/>
  <c r="CY88" i="14"/>
  <c r="DE88" i="14"/>
  <c r="DG88" i="14"/>
  <c r="DI88" i="14"/>
  <c r="DK88" i="14"/>
  <c r="DL88" i="14"/>
  <c r="DM88" i="14"/>
  <c r="R88" i="14"/>
  <c r="R87" i="14"/>
  <c r="DA88" i="14" l="1"/>
  <c r="DB88" i="14" s="1"/>
  <c r="DB87" i="14"/>
  <c r="CL88" i="14"/>
  <c r="CM88" i="14" s="1"/>
  <c r="CM87" i="14"/>
  <c r="BK88" i="14"/>
  <c r="BX88" i="14" s="1"/>
  <c r="BX87" i="14"/>
  <c r="AV88" i="14"/>
  <c r="BI88" i="14" s="1"/>
  <c r="BI87" i="14"/>
  <c r="AG88" i="14"/>
  <c r="AT88" i="14" s="1"/>
  <c r="AT87" i="14"/>
  <c r="DD88" i="14"/>
  <c r="DQ88" i="14" s="1"/>
  <c r="DQ87" i="14"/>
</calcChain>
</file>

<file path=xl/sharedStrings.xml><?xml version="1.0" encoding="utf-8"?>
<sst xmlns="http://schemas.openxmlformats.org/spreadsheetml/2006/main" count="1070" uniqueCount="125">
  <si>
    <t>อัตราการเข้าพัก</t>
  </si>
  <si>
    <t>จำนวนผู้เข้าพัก (คน)</t>
  </si>
  <si>
    <t>จำนวนผู้เยี่ยมเยือนทั้งหมด (คน)</t>
  </si>
  <si>
    <t>จำนวนผู้เยี่ยมเยือนคนไทย (คน)</t>
  </si>
  <si>
    <t>จำนวนผู้เยี่ยมเยือนชาวต่างชาติ (คน)</t>
  </si>
  <si>
    <t>รายได้จากผู้เยี่ยมเยือน (ล้านบาท)</t>
  </si>
  <si>
    <t>รายได้จากผู้เยี่ยมเยือนคนไทย (ล้านบาท)</t>
  </si>
  <si>
    <t>รายได้จากผู้เยี่ยมเยือนชาวต่างชาติ (ล้านบาท)</t>
  </si>
  <si>
    <t>จังหวัด</t>
  </si>
  <si>
    <t>%การเปลี่ยนแปลง</t>
  </si>
  <si>
    <t>2566R</t>
  </si>
  <si>
    <t>กรุงเทพมหานคร</t>
  </si>
  <si>
    <t>กาญจนบุรี</t>
  </si>
  <si>
    <t>นครปฐม</t>
  </si>
  <si>
    <t>เพชรบุรี</t>
  </si>
  <si>
    <t>ราชบุรี</t>
  </si>
  <si>
    <t>สมุทรปราการ</t>
  </si>
  <si>
    <t>สมุทรสงคราม</t>
  </si>
  <si>
    <t>สมุทรสาคร</t>
  </si>
  <si>
    <t>ชัยนาท</t>
  </si>
  <si>
    <t>นนทบุรี</t>
  </si>
  <si>
    <t>ปทุมธานี</t>
  </si>
  <si>
    <t>พระนครศรีอยุธยา</t>
  </si>
  <si>
    <t>ลพบุรี</t>
  </si>
  <si>
    <t>สระบุรี</t>
  </si>
  <si>
    <t>สิงห์บุรี</t>
  </si>
  <si>
    <t>สุพรรณบุรี</t>
  </si>
  <si>
    <t>อ่างทอง</t>
  </si>
  <si>
    <t>จันทบุรี</t>
  </si>
  <si>
    <t>ฉะเชิงเทรา</t>
  </si>
  <si>
    <t>ชลบุรี</t>
  </si>
  <si>
    <t>ตราด</t>
  </si>
  <si>
    <t>นครนายก</t>
  </si>
  <si>
    <t>ปราจีนบุรี</t>
  </si>
  <si>
    <t>ระยอง</t>
  </si>
  <si>
    <t>สระแก้ว</t>
  </si>
  <si>
    <t>ภาคตะวันออก</t>
  </si>
  <si>
    <t>กระบี่</t>
  </si>
  <si>
    <t>ชุมพร</t>
  </si>
  <si>
    <t>นครศรีธรรมราช</t>
  </si>
  <si>
    <t>พังงา</t>
  </si>
  <si>
    <t>ภูเก็ต</t>
  </si>
  <si>
    <t>ระนอง</t>
  </si>
  <si>
    <t>สุราษฎร์ธานี</t>
  </si>
  <si>
    <t>ตรัง</t>
  </si>
  <si>
    <t>นราธิวาส</t>
  </si>
  <si>
    <t>ปัตตานี</t>
  </si>
  <si>
    <t>พัทลุง</t>
  </si>
  <si>
    <t>ยะลา</t>
  </si>
  <si>
    <t>สงขลา</t>
  </si>
  <si>
    <t>สตูล</t>
  </si>
  <si>
    <t>ภาคใต้</t>
  </si>
  <si>
    <t>เชียงราย</t>
  </si>
  <si>
    <t>เชียงใหม่</t>
  </si>
  <si>
    <t>น่าน</t>
  </si>
  <si>
    <t>พะเยา</t>
  </si>
  <si>
    <t>แพร่</t>
  </si>
  <si>
    <t>แม่ฮ่องสอน</t>
  </si>
  <si>
    <t>ลำปาง</t>
  </si>
  <si>
    <t>ลำพูน</t>
  </si>
  <si>
    <t>กำแพงเพชร</t>
  </si>
  <si>
    <t>ตาก</t>
  </si>
  <si>
    <t>นครสวรรค์</t>
  </si>
  <si>
    <t>พิจิตร</t>
  </si>
  <si>
    <t>พิษณุโลก</t>
  </si>
  <si>
    <t>เพชรบูรณ์</t>
  </si>
  <si>
    <t>สุโขทัย</t>
  </si>
  <si>
    <t>อุตรดิตถ์</t>
  </si>
  <si>
    <t>อุทัยธานี</t>
  </si>
  <si>
    <t>ภาคเหนือ</t>
  </si>
  <si>
    <t>กาฬสินธุ์</t>
  </si>
  <si>
    <t>ขอนแก่น</t>
  </si>
  <si>
    <t>นครพนม</t>
  </si>
  <si>
    <t>บึงกาฬ</t>
  </si>
  <si>
    <t>มหาสารคาม</t>
  </si>
  <si>
    <t>เลย</t>
  </si>
  <si>
    <t>สกลนคร</t>
  </si>
  <si>
    <t>หนองคาย</t>
  </si>
  <si>
    <t>หนองบัวลำภู</t>
  </si>
  <si>
    <t>อุดรธานี</t>
  </si>
  <si>
    <t>ชัยภูมิ</t>
  </si>
  <si>
    <t>นครราชสีมา</t>
  </si>
  <si>
    <t>บุรีรัมย์</t>
  </si>
  <si>
    <t>มุกดาหาร</t>
  </si>
  <si>
    <t>ยโสธร</t>
  </si>
  <si>
    <t>ร้อยเอ็ด</t>
  </si>
  <si>
    <t>ศรีษะเกษ</t>
  </si>
  <si>
    <t>สุรินทร์</t>
  </si>
  <si>
    <t>อำนาจเจริญ</t>
  </si>
  <si>
    <t>อุบลราชธานี</t>
  </si>
  <si>
    <t>ภาคตะวันออกเฉียงเหนือ</t>
  </si>
  <si>
    <t>รวมทั้งหมด</t>
  </si>
  <si>
    <t xml:space="preserve"> </t>
  </si>
  <si>
    <t>ที่มา : กองเศรษฐกิจการท่องเที่ยวและกีฬา กระทรวงการท่องเที่ยวและกีฬา</t>
  </si>
  <si>
    <t>2567R</t>
  </si>
  <si>
    <t>ประจวบศิรีขันธ์</t>
  </si>
  <si>
    <t>ภาคกลางไม่รวมกรุงเทพฯ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</si>
  <si>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</si>
  <si>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</si>
  <si>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</si>
  <si>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</si>
  <si>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</si>
  <si>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</si>
  <si>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</si>
  <si>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</si>
  <si>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</si>
  <si>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</si>
  <si>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</si>
  <si>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</si>
  <si>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ประจวบคีรีขันธ์</t>
  </si>
  <si>
    <t>ภาคกลาง</t>
  </si>
  <si>
    <t>R/Update ข้อมูลเดือนมกราคม - เดือนธันวาคม 2567  ณ วันที่ 28 เดือนสิงหาคม หลังผ่านประชุมกำกับ</t>
  </si>
  <si>
    <t>ยอดสะสมรายงานเบื้องต้นเดือนมกราคม ถึงเดือนธันวาคม ปี 2567p</t>
  </si>
  <si>
    <t>รายงานเบื้องต้นเดือนมกราคม ปี 2567</t>
  </si>
  <si>
    <t>รายงานเบื้องต้นเดือนกุมภาพันธ์ ปี 2567</t>
  </si>
  <si>
    <t>รายงานเบื้องต้นเดือนมีนาคม ปี 2567</t>
  </si>
  <si>
    <t>รายงานเบื้องต้นเดือนเมษายน ปี 2567</t>
  </si>
  <si>
    <t>รายงานเบื้องต้นเดือนพฤษภาคม ปี 2567</t>
  </si>
  <si>
    <t>รายงานเบื้องต้นเดือนมิถุนายน ปี 2567</t>
  </si>
  <si>
    <t>รายงานเบื้องต้นเดือนกรกฎาคม ปี 2567</t>
  </si>
  <si>
    <t>รายงานเบื้องต้นเดือนสิงหาคม ปี 2567</t>
  </si>
  <si>
    <t>รายงานเบื้องต้นเดือนกันยายน ปี 2567</t>
  </si>
  <si>
    <t>รายงานเบื้องต้นเดือนตุลาคม ปี 2567</t>
  </si>
  <si>
    <t>รายงานเบื้องต้นเดือนพฤศจิกายน ปี 2567</t>
  </si>
  <si>
    <t>รายงานเบื้องต้นเดือนธันวาคม ปี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</si>
</sst>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\+#,##0.00;\-#,##0.00"/>
    <numFmt numFmtId="168" formatCode="_(* #,##0_);_(* \(#,##0\);_(* &quot;-&quot;??_);_(@_)"/>
    <numFmt numFmtId="169" formatCode="\+#,##0.00\ ;\-#,##0.00\ 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9C0006"/>
      <name val="Calibri"/>
      <family val="2"/>
      <charset val="222"/>
      <scheme val="minor"/>
    </font>
    <font>
      <b/>
      <sz val="16"/>
      <color theme="1" tint="4.9989318521683403E-2"/>
      <name val="TH SarabunPSK"/>
      <family val="2"/>
    </font>
    <font>
      <sz val="16"/>
      <color theme="1" tint="4.9989318521683403E-2"/>
      <name val="TH SarabunPSK"/>
      <family val="2"/>
    </font>
    <font>
      <sz val="16"/>
      <color rgb="FF202122"/>
      <name val="TH SarabunPSK"/>
      <family val="2"/>
    </font>
    <font>
      <b/>
      <sz val="16"/>
      <color theme="1" tint="0.1499984740745262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 style="dashed">
        <color theme="4" tint="-0.24994659260841701"/>
      </right>
      <top style="medium">
        <color theme="4" tint="-0.24994659260841701"/>
      </top>
      <bottom/>
      <diagonal/>
    </border>
    <border>
      <left style="dashed">
        <color theme="4" tint="-0.24994659260841701"/>
      </left>
      <right style="dashed">
        <color theme="4" tint="-0.24994659260841701"/>
      </right>
      <top style="medium">
        <color theme="4" tint="-0.24994659260841701"/>
      </top>
      <bottom/>
      <diagonal/>
    </border>
    <border>
      <left style="dashed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dashed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dashed">
        <color theme="4" tint="-0.24994659260841701"/>
      </left>
      <right style="dashed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dashed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0" fontId="7" fillId="2" borderId="0" applyNumberFormat="0" applyBorder="0" applyAlignment="0" applyProtection="0"/>
    <xf numFmtId="0" fontId="3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43" fontId="4" fillId="0" borderId="0" xfId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4" fontId="4" fillId="0" borderId="0" xfId="0" applyNumberFormat="1" applyFont="1" applyAlignment="1">
      <alignment vertical="center"/>
    </xf>
    <xf numFmtId="0" fontId="5" fillId="0" borderId="0" xfId="0" applyFont="1"/>
    <xf numFmtId="165" fontId="4" fillId="0" borderId="0" xfId="1" applyNumberFormat="1" applyFont="1" applyFill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8" fontId="4" fillId="0" borderId="0" xfId="0" applyNumberFormat="1" applyFont="1" applyAlignment="1">
      <alignment vertical="center"/>
    </xf>
    <xf numFmtId="43" fontId="4" fillId="0" borderId="0" xfId="0" applyNumberFormat="1" applyFont="1" applyAlignment="1">
      <alignment vertical="center"/>
    </xf>
    <xf numFmtId="169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17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65" fontId="10" fillId="0" borderId="0" xfId="0" applyNumberFormat="1" applyFont="1"/>
    <xf numFmtId="0" fontId="4" fillId="0" borderId="0" xfId="14" applyFont="1"/>
    <xf numFmtId="43" fontId="13" fillId="6" borderId="0" xfId="16" applyFont="1" applyFill="1" applyAlignment="1">
      <alignment horizontal="center"/>
    </xf>
    <xf numFmtId="43" fontId="13" fillId="7" borderId="0" xfId="16" applyFont="1" applyFill="1" applyAlignment="1">
      <alignment horizontal="center"/>
    </xf>
    <xf numFmtId="43" fontId="13" fillId="8" borderId="0" xfId="16" applyFont="1" applyFill="1" applyAlignment="1">
      <alignment horizontal="center"/>
    </xf>
    <xf numFmtId="43" fontId="13" fillId="9" borderId="0" xfId="16" applyFont="1" applyFill="1" applyAlignment="1">
      <alignment horizontal="center"/>
    </xf>
    <xf numFmtId="43" fontId="13" fillId="6" borderId="0" xfId="16" applyFont="1" applyFill="1"/>
    <xf numFmtId="165" fontId="13" fillId="6" borderId="0" xfId="16" applyNumberFormat="1" applyFont="1" applyFill="1"/>
    <xf numFmtId="43" fontId="13" fillId="7" borderId="0" xfId="16" applyFont="1" applyFill="1"/>
    <xf numFmtId="43" fontId="13" fillId="8" borderId="0" xfId="16" applyFont="1" applyFill="1"/>
    <xf numFmtId="43" fontId="13" fillId="9" borderId="0" xfId="16" applyFont="1" applyFill="1"/>
    <xf numFmtId="0" fontId="8" fillId="10" borderId="0" xfId="16" applyNumberFormat="1" applyFont="1" applyFill="1" applyBorder="1" applyAlignment="1">
      <alignment horizontal="left" vertical="center" indent="1"/>
    </xf>
    <xf numFmtId="43" fontId="5" fillId="10" borderId="0" xfId="16" applyFont="1" applyFill="1"/>
    <xf numFmtId="0" fontId="5" fillId="10" borderId="0" xfId="0" applyFont="1" applyFill="1"/>
    <xf numFmtId="165" fontId="5" fillId="10" borderId="0" xfId="16" applyNumberFormat="1" applyFont="1" applyFill="1"/>
    <xf numFmtId="0" fontId="9" fillId="0" borderId="0" xfId="16" applyNumberFormat="1" applyFont="1" applyFill="1" applyBorder="1" applyAlignment="1">
      <alignment horizontal="left" vertical="center" indent="1"/>
    </xf>
    <xf numFmtId="43" fontId="4" fillId="0" borderId="0" xfId="16" applyFont="1" applyFill="1"/>
    <xf numFmtId="165" fontId="4" fillId="0" borderId="0" xfId="16" applyNumberFormat="1" applyFont="1" applyFill="1"/>
    <xf numFmtId="0" fontId="4" fillId="10" borderId="0" xfId="0" applyFont="1" applyFill="1"/>
    <xf numFmtId="43" fontId="4" fillId="0" borderId="0" xfId="0" applyNumberFormat="1" applyFont="1"/>
    <xf numFmtId="165" fontId="4" fillId="0" borderId="0" xfId="0" applyNumberFormat="1" applyFont="1"/>
    <xf numFmtId="43" fontId="5" fillId="10" borderId="0" xfId="0" applyNumberFormat="1" applyFont="1" applyFill="1"/>
    <xf numFmtId="165" fontId="5" fillId="10" borderId="0" xfId="0" applyNumberFormat="1" applyFont="1" applyFill="1"/>
    <xf numFmtId="0" fontId="5" fillId="11" borderId="0" xfId="0" applyFont="1" applyFill="1"/>
    <xf numFmtId="165" fontId="5" fillId="11" borderId="0" xfId="0" applyNumberFormat="1" applyFont="1" applyFill="1"/>
    <xf numFmtId="0" fontId="5" fillId="0" borderId="1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43" fontId="13" fillId="8" borderId="0" xfId="16" applyFont="1" applyFill="1" applyAlignment="1">
      <alignment horizontal="center"/>
    </xf>
    <xf numFmtId="43" fontId="12" fillId="6" borderId="0" xfId="16" applyFont="1" applyFill="1" applyBorder="1" applyAlignment="1">
      <alignment horizontal="center" vertical="center"/>
    </xf>
    <xf numFmtId="43" fontId="13" fillId="6" borderId="0" xfId="16" applyFont="1" applyFill="1" applyAlignment="1">
      <alignment horizontal="center"/>
    </xf>
    <xf numFmtId="43" fontId="13" fillId="7" borderId="0" xfId="16" applyFont="1" applyFill="1" applyAlignment="1">
      <alignment horizontal="center"/>
    </xf>
    <xf numFmtId="43" fontId="13" fillId="9" borderId="0" xfId="16" applyFont="1" applyFill="1" applyAlignment="1">
      <alignment horizontal="center"/>
    </xf>
    <xf numFmtId="0" fontId="5" fillId="12" borderId="3" xfId="2" applyFont="1" applyFill="1" applyBorder="1" applyAlignment="1">
      <alignment horizontal="center" vertical="center"/>
    </xf>
    <xf numFmtId="0" fontId="5" fillId="12" borderId="4" xfId="2" applyFont="1" applyFill="1" applyBorder="1" applyAlignment="1">
      <alignment horizontal="center" vertical="center"/>
    </xf>
    <xf numFmtId="0" fontId="5" fillId="12" borderId="5" xfId="2" applyFont="1" applyFill="1" applyBorder="1" applyAlignment="1">
      <alignment horizontal="center" vertical="center"/>
    </xf>
    <xf numFmtId="0" fontId="5" fillId="12" borderId="7" xfId="2" applyFont="1" applyFill="1" applyBorder="1" applyAlignment="1">
      <alignment horizontal="center" vertical="center"/>
    </xf>
    <xf numFmtId="0" fontId="5" fillId="12" borderId="1" xfId="2" applyFont="1" applyFill="1" applyBorder="1" applyAlignment="1">
      <alignment horizontal="center" vertical="center"/>
    </xf>
    <xf numFmtId="0" fontId="5" fillId="12" borderId="8" xfId="2" applyFont="1" applyFill="1" applyBorder="1" applyAlignment="1">
      <alignment horizontal="center" vertical="center"/>
    </xf>
    <xf numFmtId="0" fontId="5" fillId="12" borderId="10" xfId="2" applyFont="1" applyFill="1" applyBorder="1" applyAlignment="1">
      <alignment horizontal="center" vertical="center"/>
    </xf>
    <xf numFmtId="0" fontId="5" fillId="12" borderId="12" xfId="2" applyFont="1" applyFill="1" applyBorder="1" applyAlignment="1">
      <alignment horizontal="center" vertical="center"/>
    </xf>
    <xf numFmtId="0" fontId="5" fillId="5" borderId="13" xfId="3" applyFont="1" applyFill="1" applyBorder="1" applyAlignment="1">
      <alignment vertical="center"/>
    </xf>
    <xf numFmtId="165" fontId="11" fillId="5" borderId="14" xfId="1" applyNumberFormat="1" applyFont="1" applyFill="1" applyBorder="1" applyAlignment="1">
      <alignment vertical="center"/>
    </xf>
    <xf numFmtId="165" fontId="6" fillId="5" borderId="15" xfId="1" applyNumberFormat="1" applyFont="1" applyFill="1" applyBorder="1" applyAlignment="1">
      <alignment vertical="center"/>
    </xf>
    <xf numFmtId="166" fontId="5" fillId="5" borderId="16" xfId="4" applyNumberFormat="1" applyFont="1" applyFill="1" applyBorder="1" applyAlignment="1">
      <alignment horizontal="right" vertical="center"/>
    </xf>
    <xf numFmtId="0" fontId="5" fillId="12" borderId="11" xfId="2" applyFont="1" applyFill="1" applyBorder="1" applyAlignment="1">
      <alignment horizontal="center" vertical="center"/>
    </xf>
    <xf numFmtId="43" fontId="5" fillId="12" borderId="11" xfId="2" applyNumberFormat="1" applyFont="1" applyFill="1" applyBorder="1" applyAlignment="1">
      <alignment horizontal="center" vertical="center"/>
    </xf>
    <xf numFmtId="2" fontId="5" fillId="5" borderId="13" xfId="3" applyNumberFormat="1" applyFont="1" applyFill="1" applyBorder="1" applyAlignment="1">
      <alignment vertical="center"/>
    </xf>
    <xf numFmtId="166" fontId="5" fillId="5" borderId="16" xfId="4" applyNumberFormat="1" applyFont="1" applyFill="1" applyBorder="1" applyAlignment="1">
      <alignment vertical="center"/>
    </xf>
    <xf numFmtId="4" fontId="5" fillId="5" borderId="13" xfId="3" applyNumberFormat="1" applyFont="1" applyFill="1" applyBorder="1" applyAlignment="1">
      <alignment vertical="center"/>
    </xf>
    <xf numFmtId="166" fontId="5" fillId="5" borderId="15" xfId="1" applyNumberFormat="1" applyFont="1" applyFill="1" applyBorder="1" applyAlignment="1">
      <alignment vertical="center"/>
    </xf>
    <xf numFmtId="165" fontId="11" fillId="5" borderId="14" xfId="1" applyNumberFormat="1" applyFont="1" applyFill="1" applyBorder="1" applyAlignment="1">
      <alignment horizontal="right" vertical="center"/>
    </xf>
    <xf numFmtId="165" fontId="6" fillId="5" borderId="15" xfId="1" applyNumberFormat="1" applyFont="1" applyFill="1" applyBorder="1" applyAlignment="1">
      <alignment horizontal="right" vertical="center"/>
    </xf>
    <xf numFmtId="166" fontId="5" fillId="5" borderId="16" xfId="5" applyNumberFormat="1" applyFont="1" applyFill="1" applyBorder="1" applyAlignment="1">
      <alignment horizontal="right" vertical="center"/>
    </xf>
    <xf numFmtId="43" fontId="5" fillId="12" borderId="10" xfId="2" applyNumberFormat="1" applyFont="1" applyFill="1" applyBorder="1" applyAlignment="1">
      <alignment horizontal="center" vertical="center"/>
    </xf>
    <xf numFmtId="4" fontId="5" fillId="5" borderId="17" xfId="3" applyNumberFormat="1" applyFont="1" applyFill="1" applyBorder="1" applyAlignment="1">
      <alignment vertical="center"/>
    </xf>
    <xf numFmtId="43" fontId="5" fillId="12" borderId="3" xfId="2" applyNumberFormat="1" applyFont="1" applyFill="1" applyBorder="1" applyAlignment="1">
      <alignment horizontal="center" vertical="center"/>
    </xf>
  </cellXfs>
  <cellStyles count="17">
    <cellStyle name="20% - ส่วนที่ถูกเน้น3" xfId="3" builtinId="38"/>
    <cellStyle name="Accent1 2" xfId="6" xr:uid="{00000000-0005-0000-0000-000002000000}"/>
    <cellStyle name="Comma 10 3" xfId="7" xr:uid="{00000000-0005-0000-0000-000005000000}"/>
    <cellStyle name="Comma 10 4" xfId="16" xr:uid="{00000000-0005-0000-0000-000006000000}"/>
    <cellStyle name="Comma 14" xfId="13" xr:uid="{00000000-0005-0000-0000-000007000000}"/>
    <cellStyle name="Comma 3 2" xfId="15" xr:uid="{00000000-0005-0000-0000-000008000000}"/>
    <cellStyle name="Normal 2" xfId="14" xr:uid="{00000000-0005-0000-0000-00000A000000}"/>
    <cellStyle name="Normal 4 3" xfId="8" xr:uid="{00000000-0005-0000-0000-00000B000000}"/>
    <cellStyle name="Percent 3" xfId="10" xr:uid="{00000000-0005-0000-0000-00000D000000}"/>
    <cellStyle name="จุลภาค" xfId="1" builtinId="3"/>
    <cellStyle name="ปกติ" xfId="0" builtinId="0"/>
    <cellStyle name="ปกติ 2" xfId="11" xr:uid="{00000000-0005-0000-0000-00000F000000}"/>
    <cellStyle name="เปอร์เซ็นต์ 2" xfId="4" xr:uid="{00000000-0005-0000-0000-000010000000}"/>
    <cellStyle name="เปอร์เซ็นต์ 2 10" xfId="5" xr:uid="{00000000-0005-0000-0000-000011000000}"/>
    <cellStyle name="เปอร์เซ็นต์ 2 2" xfId="12" xr:uid="{00000000-0005-0000-0000-000012000000}"/>
    <cellStyle name="เปอร์เซ็นต์ 2 9" xfId="9" xr:uid="{00000000-0005-0000-0000-000013000000}"/>
    <cellStyle name="แย่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O9"/>
  <sheetViews>
    <sheetView zoomScale="70" zoomScaleNormal="70" workbookViewId="0">
      <pane xSplit="2" ySplit="4" topLeftCell="C5" activePane="bottomRight" state="frozen"/>
      <selection sqref="A1:XFD1048576"/>
      <selection pane="topRight" sqref="A1:XFD1048576"/>
      <selection pane="bottomLeft" sqref="A1:XFD1048576"/>
      <selection pane="bottomRight" activeCell="G13" sqref="G13"/>
    </sheetView>
  </sheetViews>
  <sheetFormatPr defaultColWidth="22.85546875" defaultRowHeight="24.75" customHeight="1"/>
  <cols>
    <col min="1" max="1" width="2" style="2" bestFit="1" customWidth="1"/>
    <col min="2" max="2" width="24.28515625" style="2" customWidth="1"/>
    <col min="3" max="11" width="16.7109375" style="2" customWidth="1"/>
    <col min="12" max="16384" width="22.85546875" style="2"/>
  </cols>
  <sheetData>
    <row r="1" spans="1:15" ht="24.75" customHeight="1" thickBot="1">
      <c r="B1" s="40" t="s">
        <v>113</v>
      </c>
      <c r="C1" s="40"/>
      <c r="D1" s="40"/>
      <c r="E1" s="40"/>
      <c r="F1" s="40"/>
      <c r="G1" s="40"/>
      <c r="H1" s="40"/>
      <c r="I1" s="40"/>
      <c r="J1" s="40"/>
      <c r="K1" s="40"/>
    </row>
    <row r="2" spans="1:15" ht="24.75" customHeight="1">
      <c r="B2" s="41" t="s">
        <v>8</v>
      </c>
      <c r="C2" s="50" t="s">
        <v>2</v>
      </c>
      <c r="D2" s="51"/>
      <c r="E2" s="52"/>
      <c r="F2" s="50" t="s">
        <v>3</v>
      </c>
      <c r="G2" s="51"/>
      <c r="H2" s="52"/>
      <c r="I2" s="50" t="s">
        <v>4</v>
      </c>
      <c r="J2" s="51"/>
      <c r="K2" s="52"/>
    </row>
    <row r="3" spans="1:15" ht="24.75" customHeight="1" thickBot="1">
      <c r="B3" s="42"/>
      <c r="C3" s="53"/>
      <c r="D3" s="54"/>
      <c r="E3" s="55"/>
      <c r="F3" s="53"/>
      <c r="G3" s="54"/>
      <c r="H3" s="55"/>
      <c r="I3" s="53"/>
      <c r="J3" s="54"/>
      <c r="K3" s="55"/>
    </row>
    <row r="4" spans="1:15" ht="24.75" customHeight="1" thickBot="1">
      <c r="B4" s="43"/>
      <c r="C4" s="71" t="s">
        <v>94</v>
      </c>
      <c r="D4" s="63" t="s">
        <v>10</v>
      </c>
      <c r="E4" s="57" t="s">
        <v>9</v>
      </c>
      <c r="F4" s="71" t="s">
        <v>94</v>
      </c>
      <c r="G4" s="63" t="s">
        <v>10</v>
      </c>
      <c r="H4" s="57" t="s">
        <v>9</v>
      </c>
      <c r="I4" s="73" t="s">
        <v>94</v>
      </c>
      <c r="J4" s="63" t="s">
        <v>10</v>
      </c>
      <c r="K4" s="57" t="s">
        <v>9</v>
      </c>
    </row>
    <row r="5" spans="1:15" ht="24.75" customHeight="1" thickBot="1">
      <c r="B5" s="66" t="s">
        <v>11</v>
      </c>
      <c r="C5" s="68">
        <v>5097274</v>
      </c>
      <c r="D5" s="69">
        <v>4440412</v>
      </c>
      <c r="E5" s="61">
        <v>14.79</v>
      </c>
      <c r="F5" s="68">
        <v>2665097</v>
      </c>
      <c r="G5" s="69">
        <v>2487365</v>
      </c>
      <c r="H5" s="61">
        <v>7.15</v>
      </c>
      <c r="I5" s="68">
        <v>2432177</v>
      </c>
      <c r="J5" s="69">
        <v>1953047</v>
      </c>
      <c r="K5" s="61">
        <v>24.53</v>
      </c>
      <c r="L5" s="9"/>
      <c r="M5" s="9"/>
      <c r="N5" s="9"/>
      <c r="O5" s="9"/>
    </row>
    <row r="6" spans="1:15" ht="24.75" customHeight="1">
      <c r="B6" s="2" t="s">
        <v>93</v>
      </c>
      <c r="C6" s="6"/>
      <c r="D6" s="6"/>
      <c r="E6" s="6"/>
      <c r="F6" s="6"/>
      <c r="G6" s="6"/>
      <c r="H6" s="6"/>
      <c r="I6" s="6"/>
      <c r="J6" s="6"/>
      <c r="K6" s="6"/>
      <c r="L6" s="9"/>
      <c r="M6" s="9"/>
      <c r="N6" s="9"/>
      <c r="O6" s="9"/>
    </row>
    <row r="7" spans="1:15" ht="24.75" customHeight="1">
      <c r="A7" s="2" t="s">
        <v>92</v>
      </c>
      <c r="B7" s="16" t="s">
        <v>111</v>
      </c>
      <c r="D7" s="7"/>
      <c r="G7" s="7"/>
      <c r="J7" s="7"/>
      <c r="L7" s="9"/>
      <c r="M7" s="9"/>
      <c r="N7" s="9"/>
      <c r="O7" s="9"/>
    </row>
    <row r="8" spans="1:15" ht="24.75" customHeight="1">
      <c r="B8" s="16"/>
      <c r="L8" s="9"/>
      <c r="M8" s="9"/>
      <c r="N8" s="9"/>
      <c r="O8" s="9"/>
    </row>
    <row r="9" spans="1:15" ht="24.75" customHeight="1">
      <c r="B9" s="16"/>
    </row>
  </sheetData>
  <mergeCells count="5">
    <mergeCell ref="B1:K1"/>
    <mergeCell ref="B2:B4"/>
    <mergeCell ref="C2:E3"/>
    <mergeCell ref="F2:H3"/>
    <mergeCell ref="I2:K3"/>
  </mergeCells>
  <pageMargins left="0" right="0" top="0" bottom="0" header="0.31496062992125984" footer="0.31496062992125984"/>
  <pageSetup paperSize="9" scale="4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O9"/>
  <sheetViews>
    <sheetView zoomScale="70" zoomScaleNormal="70" workbookViewId="0">
      <selection activeCell="I11" sqref="I11"/>
    </sheetView>
  </sheetViews>
  <sheetFormatPr defaultColWidth="22.85546875" defaultRowHeight="24.75" customHeight="1"/>
  <cols>
    <col min="1" max="1" width="2" style="2" bestFit="1" customWidth="1"/>
    <col min="2" max="2" width="24.28515625" style="2" customWidth="1"/>
    <col min="3" max="11" width="16.7109375" style="2" customWidth="1"/>
    <col min="12" max="16384" width="22.85546875" style="2"/>
  </cols>
  <sheetData>
    <row r="1" spans="1:15" ht="24.75" customHeight="1" thickBot="1">
      <c r="B1" s="40" t="s">
        <v>122</v>
      </c>
      <c r="C1" s="40"/>
      <c r="D1" s="40"/>
      <c r="E1" s="40"/>
      <c r="F1" s="40"/>
      <c r="G1" s="40"/>
      <c r="H1" s="40"/>
      <c r="I1" s="40"/>
      <c r="J1" s="40"/>
      <c r="K1" s="40"/>
    </row>
    <row r="2" spans="1:15" ht="24.75" customHeight="1">
      <c r="B2" s="41" t="s">
        <v>8</v>
      </c>
      <c r="C2" s="50" t="s">
        <v>2</v>
      </c>
      <c r="D2" s="51"/>
      <c r="E2" s="52"/>
      <c r="F2" s="50" t="s">
        <v>3</v>
      </c>
      <c r="G2" s="51"/>
      <c r="H2" s="52"/>
      <c r="I2" s="50" t="s">
        <v>4</v>
      </c>
      <c r="J2" s="51"/>
      <c r="K2" s="52"/>
    </row>
    <row r="3" spans="1:15" ht="24.75" customHeight="1" thickBot="1">
      <c r="B3" s="42"/>
      <c r="C3" s="53"/>
      <c r="D3" s="54"/>
      <c r="E3" s="55"/>
      <c r="F3" s="53"/>
      <c r="G3" s="54"/>
      <c r="H3" s="55"/>
      <c r="I3" s="53"/>
      <c r="J3" s="54"/>
      <c r="K3" s="55"/>
    </row>
    <row r="4" spans="1:15" ht="24.75" customHeight="1" thickBot="1">
      <c r="B4" s="44"/>
      <c r="C4" s="56" t="s">
        <v>94</v>
      </c>
      <c r="D4" s="63" t="s">
        <v>10</v>
      </c>
      <c r="E4" s="57" t="s">
        <v>9</v>
      </c>
      <c r="F4" s="56" t="s">
        <v>94</v>
      </c>
      <c r="G4" s="63" t="s">
        <v>10</v>
      </c>
      <c r="H4" s="57" t="s">
        <v>9</v>
      </c>
      <c r="I4" s="56" t="s">
        <v>94</v>
      </c>
      <c r="J4" s="63" t="s">
        <v>10</v>
      </c>
      <c r="K4" s="57" t="s">
        <v>9</v>
      </c>
    </row>
    <row r="5" spans="1:15" ht="24.75" customHeight="1" thickBot="1">
      <c r="B5" s="64" t="s">
        <v>11</v>
      </c>
      <c r="C5" s="59">
        <v>5256448</v>
      </c>
      <c r="D5" s="60">
        <v>4375573</v>
      </c>
      <c r="E5" s="67">
        <v>20.13</v>
      </c>
      <c r="F5" s="59">
        <v>3173074</v>
      </c>
      <c r="G5" s="60">
        <v>2597555</v>
      </c>
      <c r="H5" s="67">
        <v>22.16</v>
      </c>
      <c r="I5" s="59">
        <v>2083374</v>
      </c>
      <c r="J5" s="60">
        <v>1778018</v>
      </c>
      <c r="K5" s="67">
        <v>17.170000000000002</v>
      </c>
      <c r="L5" s="7"/>
      <c r="M5" s="7"/>
      <c r="N5" s="9"/>
      <c r="O5" s="9"/>
    </row>
    <row r="6" spans="1:15" ht="24.75" customHeight="1">
      <c r="B6" s="2" t="s">
        <v>93</v>
      </c>
      <c r="C6" s="8"/>
      <c r="D6" s="8"/>
      <c r="G6" s="7"/>
      <c r="L6" s="7"/>
      <c r="M6" s="7"/>
      <c r="N6" s="9"/>
      <c r="O6" s="9"/>
    </row>
    <row r="7" spans="1:15" ht="24.75" customHeight="1">
      <c r="A7" s="2" t="s">
        <v>92</v>
      </c>
      <c r="B7" s="16" t="s">
        <v>111</v>
      </c>
      <c r="D7" s="7"/>
      <c r="G7" s="7"/>
      <c r="J7" s="7"/>
      <c r="L7" s="7"/>
      <c r="M7" s="7"/>
      <c r="N7" s="9"/>
      <c r="O7" s="9"/>
    </row>
    <row r="8" spans="1:15" ht="24.75" customHeight="1">
      <c r="B8" s="16"/>
      <c r="L8" s="7"/>
      <c r="M8" s="7"/>
      <c r="N8" s="9"/>
      <c r="O8" s="9"/>
    </row>
    <row r="9" spans="1:15" ht="24.75" customHeight="1">
      <c r="B9" s="16"/>
    </row>
  </sheetData>
  <mergeCells count="5">
    <mergeCell ref="B1:K1"/>
    <mergeCell ref="B2:B4"/>
    <mergeCell ref="C2:E3"/>
    <mergeCell ref="F2:H3"/>
    <mergeCell ref="I2:K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O9"/>
  <sheetViews>
    <sheetView zoomScale="70" zoomScaleNormal="70" workbookViewId="0">
      <pane xSplit="2" ySplit="4" topLeftCell="C5" activePane="bottomRight" state="frozen"/>
      <selection activeCell="AG70" sqref="AG70"/>
      <selection pane="topRight" activeCell="AG70" sqref="AG70"/>
      <selection pane="bottomLeft" activeCell="AG70" sqref="AG70"/>
      <selection pane="bottomRight" activeCell="B1" sqref="B1:K1"/>
    </sheetView>
  </sheetViews>
  <sheetFormatPr defaultColWidth="22.85546875" defaultRowHeight="24.75" customHeight="1"/>
  <cols>
    <col min="1" max="1" width="2" style="2" bestFit="1" customWidth="1"/>
    <col min="2" max="2" width="24.28515625" style="2" customWidth="1"/>
    <col min="3" max="11" width="16.7109375" style="2" customWidth="1"/>
    <col min="12" max="16384" width="22.85546875" style="2"/>
  </cols>
  <sheetData>
    <row r="1" spans="1:15" ht="24.75" customHeight="1" thickBot="1">
      <c r="B1" s="40" t="s">
        <v>123</v>
      </c>
      <c r="C1" s="40"/>
      <c r="D1" s="40"/>
      <c r="E1" s="40"/>
      <c r="F1" s="40"/>
      <c r="G1" s="40"/>
      <c r="H1" s="40"/>
      <c r="I1" s="40"/>
      <c r="J1" s="40"/>
      <c r="K1" s="40"/>
    </row>
    <row r="2" spans="1:15" ht="24.75" customHeight="1">
      <c r="B2" s="41" t="s">
        <v>8</v>
      </c>
      <c r="C2" s="50" t="s">
        <v>2</v>
      </c>
      <c r="D2" s="51"/>
      <c r="E2" s="52"/>
      <c r="F2" s="50" t="s">
        <v>3</v>
      </c>
      <c r="G2" s="51"/>
      <c r="H2" s="52"/>
      <c r="I2" s="50" t="s">
        <v>4</v>
      </c>
      <c r="J2" s="51"/>
      <c r="K2" s="52"/>
    </row>
    <row r="3" spans="1:15" ht="24.75" customHeight="1" thickBot="1">
      <c r="B3" s="42"/>
      <c r="C3" s="53"/>
      <c r="D3" s="54"/>
      <c r="E3" s="55"/>
      <c r="F3" s="53"/>
      <c r="G3" s="54"/>
      <c r="H3" s="55"/>
      <c r="I3" s="53"/>
      <c r="J3" s="54"/>
      <c r="K3" s="55"/>
    </row>
    <row r="4" spans="1:15" ht="24.75" customHeight="1" thickBot="1">
      <c r="B4" s="44"/>
      <c r="C4" s="56" t="s">
        <v>94</v>
      </c>
      <c r="D4" s="63" t="s">
        <v>10</v>
      </c>
      <c r="E4" s="57" t="s">
        <v>9</v>
      </c>
      <c r="F4" s="56" t="s">
        <v>94</v>
      </c>
      <c r="G4" s="63" t="s">
        <v>10</v>
      </c>
      <c r="H4" s="57"/>
      <c r="I4" s="56" t="s">
        <v>94</v>
      </c>
      <c r="J4" s="63" t="s">
        <v>10</v>
      </c>
      <c r="K4" s="57" t="s">
        <v>9</v>
      </c>
    </row>
    <row r="5" spans="1:15" ht="24.75" customHeight="1" thickBot="1">
      <c r="A5" s="11"/>
      <c r="B5" s="66" t="s">
        <v>11</v>
      </c>
      <c r="C5" s="59">
        <v>4990842</v>
      </c>
      <c r="D5" s="60">
        <v>5016336</v>
      </c>
      <c r="E5" s="65">
        <v>-0.51</v>
      </c>
      <c r="F5" s="59">
        <v>2685516</v>
      </c>
      <c r="G5" s="60">
        <v>3065296</v>
      </c>
      <c r="H5" s="65">
        <v>-12.39</v>
      </c>
      <c r="I5" s="59">
        <v>2305326</v>
      </c>
      <c r="J5" s="60">
        <v>1951040</v>
      </c>
      <c r="K5" s="65">
        <v>18.16</v>
      </c>
      <c r="L5" s="7"/>
      <c r="M5" s="7"/>
      <c r="N5" s="9"/>
      <c r="O5" s="9"/>
    </row>
    <row r="6" spans="1:15" ht="24.75" customHeight="1">
      <c r="B6" s="2" t="s">
        <v>93</v>
      </c>
      <c r="L6" s="7"/>
      <c r="M6" s="7"/>
      <c r="N6" s="9"/>
      <c r="O6" s="9"/>
    </row>
    <row r="7" spans="1:15" ht="24.75" customHeight="1">
      <c r="A7" s="2" t="s">
        <v>92</v>
      </c>
      <c r="B7" s="16" t="s">
        <v>111</v>
      </c>
      <c r="D7" s="7"/>
      <c r="G7" s="7"/>
      <c r="J7" s="7"/>
      <c r="L7" s="7"/>
      <c r="M7" s="7"/>
      <c r="N7" s="9"/>
      <c r="O7" s="9"/>
    </row>
    <row r="8" spans="1:15" ht="24.75" customHeight="1">
      <c r="B8" s="16"/>
      <c r="L8" s="7"/>
      <c r="M8" s="7"/>
      <c r="N8" s="9"/>
      <c r="O8" s="9"/>
    </row>
    <row r="9" spans="1:15" ht="24.75" customHeight="1">
      <c r="B9" s="16"/>
    </row>
  </sheetData>
  <mergeCells count="5">
    <mergeCell ref="B1:K1"/>
    <mergeCell ref="B2:B4"/>
    <mergeCell ref="C2:E3"/>
    <mergeCell ref="F2:H3"/>
    <mergeCell ref="I2:K3"/>
  </mergeCells>
  <pageMargins left="0" right="0" top="0" bottom="0" header="0.31496062992125984" footer="0.31496062992125984"/>
  <pageSetup paperSize="9" scale="5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A1:O9"/>
  <sheetViews>
    <sheetView zoomScale="70" zoomScaleNormal="70" workbookViewId="0">
      <selection activeCell="B1" sqref="B1:K1"/>
    </sheetView>
  </sheetViews>
  <sheetFormatPr defaultColWidth="22.85546875" defaultRowHeight="23.25" customHeight="1"/>
  <cols>
    <col min="1" max="1" width="2" style="2" bestFit="1" customWidth="1"/>
    <col min="2" max="2" width="24.28515625" style="2" customWidth="1"/>
    <col min="3" max="11" width="16.7109375" style="2" customWidth="1"/>
    <col min="12" max="16384" width="22.85546875" style="2"/>
  </cols>
  <sheetData>
    <row r="1" spans="1:15" ht="23.25" customHeight="1" thickBot="1">
      <c r="B1" s="40" t="s">
        <v>124</v>
      </c>
      <c r="C1" s="40"/>
      <c r="D1" s="40"/>
      <c r="E1" s="40"/>
      <c r="F1" s="40"/>
      <c r="G1" s="40"/>
      <c r="H1" s="40"/>
      <c r="I1" s="40"/>
      <c r="J1" s="40"/>
      <c r="K1" s="40"/>
    </row>
    <row r="2" spans="1:15" ht="23.25" customHeight="1">
      <c r="B2" s="41" t="s">
        <v>8</v>
      </c>
      <c r="C2" s="50" t="s">
        <v>2</v>
      </c>
      <c r="D2" s="51"/>
      <c r="E2" s="52"/>
      <c r="F2" s="50" t="s">
        <v>3</v>
      </c>
      <c r="G2" s="51"/>
      <c r="H2" s="52"/>
      <c r="I2" s="50" t="s">
        <v>4</v>
      </c>
      <c r="J2" s="51"/>
      <c r="K2" s="52"/>
    </row>
    <row r="3" spans="1:15" ht="23.25" customHeight="1" thickBot="1">
      <c r="B3" s="42"/>
      <c r="C3" s="53"/>
      <c r="D3" s="54"/>
      <c r="E3" s="55"/>
      <c r="F3" s="53"/>
      <c r="G3" s="54"/>
      <c r="H3" s="55"/>
      <c r="I3" s="53"/>
      <c r="J3" s="54"/>
      <c r="K3" s="55"/>
    </row>
    <row r="4" spans="1:15" ht="23.25" customHeight="1" thickBot="1">
      <c r="B4" s="44"/>
      <c r="C4" s="56" t="s">
        <v>94</v>
      </c>
      <c r="D4" s="63" t="s">
        <v>10</v>
      </c>
      <c r="E4" s="57" t="s">
        <v>9</v>
      </c>
      <c r="F4" s="56" t="s">
        <v>94</v>
      </c>
      <c r="G4" s="63" t="s">
        <v>10</v>
      </c>
      <c r="H4" s="57" t="s">
        <v>9</v>
      </c>
      <c r="I4" s="56" t="s">
        <v>94</v>
      </c>
      <c r="J4" s="63" t="s">
        <v>10</v>
      </c>
      <c r="K4" s="57" t="s">
        <v>9</v>
      </c>
    </row>
    <row r="5" spans="1:15" ht="23.25" customHeight="1" thickBot="1">
      <c r="A5" s="10"/>
      <c r="B5" s="64" t="s">
        <v>11</v>
      </c>
      <c r="C5" s="59">
        <v>5705200</v>
      </c>
      <c r="D5" s="60">
        <v>5164019</v>
      </c>
      <c r="E5" s="65">
        <v>10.48</v>
      </c>
      <c r="F5" s="59">
        <v>3178080</v>
      </c>
      <c r="G5" s="60">
        <v>2984695</v>
      </c>
      <c r="H5" s="65">
        <v>6.48</v>
      </c>
      <c r="I5" s="59">
        <v>2527120</v>
      </c>
      <c r="J5" s="60">
        <v>2179324</v>
      </c>
      <c r="K5" s="65">
        <v>15.96</v>
      </c>
      <c r="L5" s="7"/>
      <c r="M5" s="7"/>
      <c r="N5" s="9"/>
      <c r="O5" s="9"/>
    </row>
    <row r="6" spans="1:15" ht="23.25" customHeight="1">
      <c r="B6" s="2" t="s">
        <v>93</v>
      </c>
      <c r="C6" s="8"/>
      <c r="D6" s="8"/>
      <c r="G6" s="7"/>
      <c r="L6" s="7"/>
      <c r="M6" s="7"/>
      <c r="N6" s="9"/>
      <c r="O6" s="9"/>
    </row>
    <row r="7" spans="1:15" ht="23.25" customHeight="1">
      <c r="A7" s="2" t="s">
        <v>92</v>
      </c>
      <c r="B7" s="16" t="s">
        <v>111</v>
      </c>
      <c r="D7" s="7"/>
      <c r="G7" s="7"/>
      <c r="J7" s="7"/>
      <c r="L7" s="7"/>
      <c r="M7" s="7"/>
      <c r="N7" s="9"/>
      <c r="O7" s="9"/>
    </row>
    <row r="8" spans="1:15" ht="23.25" customHeight="1">
      <c r="B8" s="16"/>
      <c r="L8" s="7"/>
      <c r="M8" s="7"/>
      <c r="N8" s="9"/>
      <c r="O8" s="9"/>
    </row>
    <row r="9" spans="1:15" ht="23.25" customHeight="1">
      <c r="B9" s="16"/>
    </row>
  </sheetData>
  <mergeCells count="5">
    <mergeCell ref="B1:K1"/>
    <mergeCell ref="B2:B4"/>
    <mergeCell ref="C2:E3"/>
    <mergeCell ref="F2:H3"/>
    <mergeCell ref="I2:K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O9"/>
  <sheetViews>
    <sheetView tabSelected="1" zoomScale="85" zoomScaleNormal="85" workbookViewId="0">
      <selection activeCell="I8" sqref="I8"/>
    </sheetView>
  </sheetViews>
  <sheetFormatPr defaultColWidth="22.85546875" defaultRowHeight="27.75" customHeight="1"/>
  <cols>
    <col min="1" max="1" width="2" style="2" bestFit="1" customWidth="1"/>
    <col min="2" max="2" width="24.28515625" style="2" customWidth="1"/>
    <col min="3" max="11" width="16.7109375" style="2" customWidth="1"/>
    <col min="12" max="16384" width="22.85546875" style="2"/>
  </cols>
  <sheetData>
    <row r="1" spans="1:15" ht="27.75" customHeight="1" thickBot="1">
      <c r="B1" s="40" t="s">
        <v>112</v>
      </c>
      <c r="C1" s="40"/>
      <c r="D1" s="40"/>
      <c r="E1" s="40"/>
      <c r="F1" s="40"/>
      <c r="G1" s="40"/>
      <c r="H1" s="40"/>
      <c r="I1" s="40"/>
      <c r="J1" s="40"/>
      <c r="K1" s="40"/>
    </row>
    <row r="2" spans="1:15" ht="27.75" customHeight="1">
      <c r="B2" s="41" t="s">
        <v>8</v>
      </c>
      <c r="C2" s="50" t="s">
        <v>2</v>
      </c>
      <c r="D2" s="51"/>
      <c r="E2" s="52"/>
      <c r="F2" s="50" t="s">
        <v>3</v>
      </c>
      <c r="G2" s="51"/>
      <c r="H2" s="52"/>
      <c r="I2" s="50" t="s">
        <v>4</v>
      </c>
      <c r="J2" s="51"/>
      <c r="K2" s="52"/>
    </row>
    <row r="3" spans="1:15" ht="27.75" customHeight="1" thickBot="1">
      <c r="B3" s="42"/>
      <c r="C3" s="53"/>
      <c r="D3" s="54"/>
      <c r="E3" s="55"/>
      <c r="F3" s="53"/>
      <c r="G3" s="54"/>
      <c r="H3" s="55"/>
      <c r="I3" s="53"/>
      <c r="J3" s="54"/>
      <c r="K3" s="55"/>
    </row>
    <row r="4" spans="1:15" ht="27.75" customHeight="1" thickBot="1">
      <c r="B4" s="43"/>
      <c r="C4" s="56" t="s">
        <v>94</v>
      </c>
      <c r="D4" s="62" t="s">
        <v>10</v>
      </c>
      <c r="E4" s="57" t="s">
        <v>9</v>
      </c>
      <c r="F4" s="56" t="s">
        <v>94</v>
      </c>
      <c r="G4" s="62" t="s">
        <v>10</v>
      </c>
      <c r="H4" s="57" t="s">
        <v>9</v>
      </c>
      <c r="I4" s="56" t="s">
        <v>94</v>
      </c>
      <c r="J4" s="62" t="s">
        <v>10</v>
      </c>
      <c r="K4" s="57" t="s">
        <v>9</v>
      </c>
    </row>
    <row r="5" spans="1:15" ht="27.75" customHeight="1" thickBot="1">
      <c r="A5" s="4"/>
      <c r="B5" s="58" t="s">
        <v>11</v>
      </c>
      <c r="C5" s="59">
        <v>58804272</v>
      </c>
      <c r="D5" s="60">
        <v>55867187</v>
      </c>
      <c r="E5" s="61">
        <v>5.26</v>
      </c>
      <c r="F5" s="59">
        <v>31709748</v>
      </c>
      <c r="G5" s="60">
        <v>31887208</v>
      </c>
      <c r="H5" s="61">
        <v>-0.56000000000000005</v>
      </c>
      <c r="I5" s="59">
        <v>27094524</v>
      </c>
      <c r="J5" s="60">
        <v>23979979</v>
      </c>
      <c r="K5" s="61">
        <v>12.99</v>
      </c>
      <c r="L5" s="7"/>
      <c r="M5" s="7"/>
      <c r="N5" s="9"/>
      <c r="O5" s="9"/>
    </row>
    <row r="6" spans="1:15" ht="27.75" customHeight="1">
      <c r="B6" s="2" t="s">
        <v>93</v>
      </c>
      <c r="C6" s="8"/>
      <c r="D6" s="8"/>
      <c r="F6" s="7"/>
      <c r="G6" s="7"/>
      <c r="L6" s="7"/>
      <c r="M6" s="7"/>
      <c r="N6" s="9"/>
      <c r="O6" s="9"/>
    </row>
    <row r="7" spans="1:15" ht="27.75" customHeight="1">
      <c r="A7" s="2" t="s">
        <v>92</v>
      </c>
      <c r="B7" s="16" t="s">
        <v>111</v>
      </c>
      <c r="D7" s="7"/>
      <c r="G7" s="7"/>
      <c r="J7" s="7"/>
      <c r="L7" s="7"/>
      <c r="M7" s="7"/>
      <c r="N7" s="9"/>
      <c r="O7" s="9"/>
    </row>
    <row r="8" spans="1:15" ht="27.75" customHeight="1">
      <c r="B8" s="16"/>
      <c r="L8" s="7"/>
      <c r="M8" s="7"/>
      <c r="N8" s="9"/>
      <c r="O8" s="9"/>
    </row>
    <row r="9" spans="1:15" ht="27.75" customHeight="1">
      <c r="B9" s="16"/>
    </row>
  </sheetData>
  <mergeCells count="5">
    <mergeCell ref="B1:K1"/>
    <mergeCell ref="B2:B4"/>
    <mergeCell ref="C2:E3"/>
    <mergeCell ref="F2:H3"/>
    <mergeCell ref="I2:K3"/>
  </mergeCells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00000"/>
  </sheetPr>
  <dimension ref="A1:DQ92"/>
  <sheetViews>
    <sheetView topLeftCell="Q1" zoomScale="70" zoomScaleNormal="70" workbookViewId="0">
      <pane ySplit="3" topLeftCell="A82" activePane="bottomLeft" state="frozen"/>
      <selection activeCell="J75" sqref="J75"/>
      <selection pane="bottomLeft" activeCell="AF89" sqref="AF89:AF90"/>
    </sheetView>
  </sheetViews>
  <sheetFormatPr defaultRowHeight="24"/>
  <cols>
    <col min="1" max="1" width="11.7109375" style="3" customWidth="1"/>
    <col min="2" max="2" width="19.28515625" style="3" customWidth="1"/>
    <col min="3" max="14" width="9.5703125" style="3" bestFit="1" customWidth="1"/>
    <col min="15" max="15" width="9.5703125" style="3" customWidth="1"/>
    <col min="16" max="16" width="9.140625" style="3"/>
    <col min="17" max="17" width="19.28515625" style="3" customWidth="1"/>
    <col min="18" max="20" width="11" style="3" customWidth="1"/>
    <col min="21" max="21" width="15.42578125" style="3" customWidth="1"/>
    <col min="22" max="30" width="11" style="3" customWidth="1"/>
    <col min="31" max="31" width="9.140625" style="3"/>
    <col min="32" max="32" width="19.28515625" style="3" customWidth="1"/>
    <col min="33" max="33" width="17.140625" style="3" customWidth="1"/>
    <col min="34" max="34" width="12.85546875" style="3" customWidth="1"/>
    <col min="35" max="35" width="12.42578125" style="3" bestFit="1" customWidth="1"/>
    <col min="36" max="44" width="12.42578125" style="3" customWidth="1"/>
    <col min="45" max="45" width="11.5703125" style="3" customWidth="1"/>
    <col min="46" max="46" width="9.140625" style="3"/>
    <col min="47" max="47" width="19.28515625" style="3" customWidth="1"/>
    <col min="48" max="48" width="12.7109375" style="3" customWidth="1"/>
    <col min="49" max="59" width="11.5703125" style="3" bestFit="1" customWidth="1"/>
    <col min="60" max="60" width="14.85546875" style="3" customWidth="1"/>
    <col min="61" max="61" width="9.140625" style="3"/>
    <col min="62" max="62" width="19.28515625" style="3" customWidth="1"/>
    <col min="63" max="74" width="11.5703125" style="3" bestFit="1" customWidth="1"/>
    <col min="75" max="75" width="11.5703125" style="3" customWidth="1"/>
    <col min="76" max="76" width="9.140625" style="3"/>
    <col min="77" max="77" width="19.28515625" style="3" customWidth="1"/>
    <col min="78" max="89" width="11.5703125" style="3" bestFit="1" customWidth="1"/>
    <col min="90" max="90" width="11.5703125" style="3" customWidth="1"/>
    <col min="91" max="91" width="9.140625" style="3"/>
    <col min="92" max="92" width="19.28515625" style="3" customWidth="1"/>
    <col min="93" max="104" width="11.5703125" style="3" bestFit="1" customWidth="1"/>
    <col min="105" max="105" width="11.5703125" style="3" customWidth="1"/>
    <col min="106" max="106" width="9.140625" style="3"/>
    <col min="107" max="107" width="19.28515625" style="3" customWidth="1"/>
    <col min="108" max="119" width="11.5703125" style="3" bestFit="1" customWidth="1"/>
    <col min="120" max="120" width="11.5703125" style="3" customWidth="1"/>
    <col min="121" max="16384" width="9.140625" style="3"/>
  </cols>
  <sheetData>
    <row r="1" spans="1:121"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14</v>
      </c>
      <c r="Q1" s="3">
        <v>1</v>
      </c>
      <c r="AF1" s="3">
        <v>1</v>
      </c>
      <c r="AU1" s="3">
        <v>1</v>
      </c>
      <c r="BJ1" s="3">
        <v>1</v>
      </c>
      <c r="BY1" s="3">
        <v>1</v>
      </c>
      <c r="CN1" s="3">
        <v>1</v>
      </c>
      <c r="DC1" s="3">
        <v>1</v>
      </c>
    </row>
    <row r="2" spans="1:121" ht="21.75" customHeight="1">
      <c r="B2" s="46" t="s">
        <v>8</v>
      </c>
      <c r="C2" s="47" t="s">
        <v>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17"/>
      <c r="Q2" s="46" t="s">
        <v>8</v>
      </c>
      <c r="R2" s="48" t="s">
        <v>1</v>
      </c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18"/>
      <c r="AF2" s="46" t="s">
        <v>8</v>
      </c>
      <c r="AG2" s="45" t="s">
        <v>2</v>
      </c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19"/>
      <c r="AU2" s="46" t="s">
        <v>8</v>
      </c>
      <c r="AV2" s="45" t="s">
        <v>3</v>
      </c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19"/>
      <c r="BJ2" s="46" t="s">
        <v>8</v>
      </c>
      <c r="BK2" s="45" t="s">
        <v>4</v>
      </c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19"/>
      <c r="BY2" s="46" t="s">
        <v>8</v>
      </c>
      <c r="BZ2" s="49" t="s">
        <v>5</v>
      </c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20"/>
      <c r="CN2" s="46" t="s">
        <v>8</v>
      </c>
      <c r="CO2" s="49" t="s">
        <v>6</v>
      </c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20"/>
      <c r="DC2" s="46" t="s">
        <v>8</v>
      </c>
      <c r="DD2" s="49" t="s">
        <v>7</v>
      </c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20"/>
    </row>
    <row r="3" spans="1:121" ht="21.75" customHeight="1">
      <c r="B3" s="46"/>
      <c r="C3" s="21" t="s">
        <v>97</v>
      </c>
      <c r="D3" s="21" t="s">
        <v>98</v>
      </c>
      <c r="E3" s="21" t="s">
        <v>99</v>
      </c>
      <c r="F3" s="21" t="s">
        <v>100</v>
      </c>
      <c r="G3" s="21" t="s">
        <v>101</v>
      </c>
      <c r="H3" s="21" t="s">
        <v>102</v>
      </c>
      <c r="I3" s="21" t="s">
        <v>103</v>
      </c>
      <c r="J3" s="21" t="s">
        <v>104</v>
      </c>
      <c r="K3" s="21" t="s">
        <v>105</v>
      </c>
      <c r="L3" s="21" t="s">
        <v>106</v>
      </c>
      <c r="M3" s="21" t="s">
        <v>107</v>
      </c>
      <c r="N3" s="21" t="s">
        <v>108</v>
      </c>
      <c r="O3" s="22"/>
      <c r="Q3" s="46"/>
      <c r="R3" s="23" t="s">
        <v>97</v>
      </c>
      <c r="S3" s="23" t="s">
        <v>98</v>
      </c>
      <c r="T3" s="23" t="s">
        <v>99</v>
      </c>
      <c r="U3" s="23" t="s">
        <v>100</v>
      </c>
      <c r="V3" s="23" t="s">
        <v>101</v>
      </c>
      <c r="W3" s="23" t="s">
        <v>102</v>
      </c>
      <c r="X3" s="23" t="s">
        <v>103</v>
      </c>
      <c r="Y3" s="23" t="s">
        <v>104</v>
      </c>
      <c r="Z3" s="23" t="s">
        <v>105</v>
      </c>
      <c r="AA3" s="23" t="s">
        <v>106</v>
      </c>
      <c r="AB3" s="23" t="s">
        <v>107</v>
      </c>
      <c r="AC3" s="23" t="s">
        <v>108</v>
      </c>
      <c r="AD3" s="23"/>
      <c r="AF3" s="46"/>
      <c r="AG3" s="24" t="s">
        <v>97</v>
      </c>
      <c r="AH3" s="24" t="s">
        <v>98</v>
      </c>
      <c r="AI3" s="24" t="s">
        <v>99</v>
      </c>
      <c r="AJ3" s="24" t="s">
        <v>100</v>
      </c>
      <c r="AK3" s="24" t="s">
        <v>101</v>
      </c>
      <c r="AL3" s="24" t="s">
        <v>102</v>
      </c>
      <c r="AM3" s="24" t="s">
        <v>103</v>
      </c>
      <c r="AN3" s="24" t="s">
        <v>104</v>
      </c>
      <c r="AO3" s="24" t="s">
        <v>105</v>
      </c>
      <c r="AP3" s="24" t="s">
        <v>106</v>
      </c>
      <c r="AQ3" s="24" t="s">
        <v>107</v>
      </c>
      <c r="AR3" s="24" t="s">
        <v>108</v>
      </c>
      <c r="AS3" s="24"/>
      <c r="AU3" s="46"/>
      <c r="AV3" s="24" t="s">
        <v>97</v>
      </c>
      <c r="AW3" s="24" t="s">
        <v>98</v>
      </c>
      <c r="AX3" s="24" t="s">
        <v>99</v>
      </c>
      <c r="AY3" s="24" t="s">
        <v>100</v>
      </c>
      <c r="AZ3" s="24" t="s">
        <v>101</v>
      </c>
      <c r="BA3" s="24" t="s">
        <v>102</v>
      </c>
      <c r="BB3" s="24" t="s">
        <v>103</v>
      </c>
      <c r="BC3" s="24" t="s">
        <v>104</v>
      </c>
      <c r="BD3" s="24" t="s">
        <v>105</v>
      </c>
      <c r="BE3" s="24" t="s">
        <v>106</v>
      </c>
      <c r="BF3" s="24" t="s">
        <v>107</v>
      </c>
      <c r="BG3" s="24" t="s">
        <v>108</v>
      </c>
      <c r="BH3" s="24"/>
      <c r="BJ3" s="46"/>
      <c r="BK3" s="24" t="s">
        <v>97</v>
      </c>
      <c r="BL3" s="24" t="s">
        <v>98</v>
      </c>
      <c r="BM3" s="24" t="s">
        <v>99</v>
      </c>
      <c r="BN3" s="24" t="s">
        <v>100</v>
      </c>
      <c r="BO3" s="24" t="s">
        <v>101</v>
      </c>
      <c r="BP3" s="24" t="s">
        <v>102</v>
      </c>
      <c r="BQ3" s="24" t="s">
        <v>103</v>
      </c>
      <c r="BR3" s="24" t="s">
        <v>104</v>
      </c>
      <c r="BS3" s="24" t="s">
        <v>105</v>
      </c>
      <c r="BT3" s="24" t="s">
        <v>106</v>
      </c>
      <c r="BU3" s="24" t="s">
        <v>107</v>
      </c>
      <c r="BV3" s="24" t="s">
        <v>108</v>
      </c>
      <c r="BW3" s="24"/>
      <c r="BY3" s="46"/>
      <c r="BZ3" s="25" t="s">
        <v>97</v>
      </c>
      <c r="CA3" s="25" t="s">
        <v>98</v>
      </c>
      <c r="CB3" s="25" t="s">
        <v>99</v>
      </c>
      <c r="CC3" s="25" t="s">
        <v>100</v>
      </c>
      <c r="CD3" s="25" t="s">
        <v>101</v>
      </c>
      <c r="CE3" s="25" t="s">
        <v>102</v>
      </c>
      <c r="CF3" s="25" t="s">
        <v>103</v>
      </c>
      <c r="CG3" s="25" t="s">
        <v>104</v>
      </c>
      <c r="CH3" s="25" t="s">
        <v>105</v>
      </c>
      <c r="CI3" s="25" t="s">
        <v>106</v>
      </c>
      <c r="CJ3" s="25" t="s">
        <v>107</v>
      </c>
      <c r="CK3" s="25" t="s">
        <v>108</v>
      </c>
      <c r="CL3" s="25"/>
      <c r="CN3" s="46"/>
      <c r="CO3" s="25" t="s">
        <v>97</v>
      </c>
      <c r="CP3" s="25" t="s">
        <v>98</v>
      </c>
      <c r="CQ3" s="25" t="s">
        <v>99</v>
      </c>
      <c r="CR3" s="25" t="s">
        <v>100</v>
      </c>
      <c r="CS3" s="25" t="s">
        <v>101</v>
      </c>
      <c r="CT3" s="25" t="s">
        <v>102</v>
      </c>
      <c r="CU3" s="25" t="s">
        <v>103</v>
      </c>
      <c r="CV3" s="25" t="s">
        <v>104</v>
      </c>
      <c r="CW3" s="25" t="s">
        <v>105</v>
      </c>
      <c r="CX3" s="25" t="s">
        <v>106</v>
      </c>
      <c r="CY3" s="25" t="s">
        <v>107</v>
      </c>
      <c r="CZ3" s="25" t="s">
        <v>108</v>
      </c>
      <c r="DA3" s="25"/>
      <c r="DC3" s="46"/>
      <c r="DD3" s="25" t="s">
        <v>97</v>
      </c>
      <c r="DE3" s="25" t="s">
        <v>98</v>
      </c>
      <c r="DF3" s="25" t="s">
        <v>99</v>
      </c>
      <c r="DG3" s="25" t="s">
        <v>100</v>
      </c>
      <c r="DH3" s="25" t="s">
        <v>101</v>
      </c>
      <c r="DI3" s="25" t="s">
        <v>102</v>
      </c>
      <c r="DJ3" s="25" t="s">
        <v>103</v>
      </c>
      <c r="DK3" s="25" t="s">
        <v>104</v>
      </c>
      <c r="DL3" s="25" t="s">
        <v>105</v>
      </c>
      <c r="DM3" s="25" t="s">
        <v>106</v>
      </c>
      <c r="DN3" s="25" t="s">
        <v>107</v>
      </c>
      <c r="DO3" s="25" t="s">
        <v>108</v>
      </c>
      <c r="DP3" s="25"/>
    </row>
    <row r="4" spans="1:121" s="5" customFormat="1" ht="21.75" customHeight="1">
      <c r="A4" s="5" t="s">
        <v>11</v>
      </c>
      <c r="B4" s="26" t="s">
        <v>11</v>
      </c>
      <c r="C4" s="27">
        <v>76.27</v>
      </c>
      <c r="D4" s="27">
        <v>77.09</v>
      </c>
      <c r="E4" s="27">
        <v>83.95</v>
      </c>
      <c r="F4" s="27">
        <v>82.23</v>
      </c>
      <c r="G4" s="27">
        <v>83.83</v>
      </c>
      <c r="H4" s="27">
        <v>76.680000000000007</v>
      </c>
      <c r="I4" s="27">
        <v>80.06</v>
      </c>
      <c r="J4" s="27">
        <v>75.53</v>
      </c>
      <c r="K4" s="27">
        <v>77.349999999999994</v>
      </c>
      <c r="L4" s="27">
        <v>78.59</v>
      </c>
      <c r="M4" s="27">
        <v>79.62</v>
      </c>
      <c r="N4" s="27">
        <v>75.39</v>
      </c>
      <c r="O4" s="27">
        <v>78.88</v>
      </c>
      <c r="P4" s="28"/>
      <c r="Q4" s="26" t="s">
        <v>11</v>
      </c>
      <c r="R4" s="29">
        <v>2798426</v>
      </c>
      <c r="S4" s="29">
        <v>2859421</v>
      </c>
      <c r="T4" s="29">
        <v>3201791</v>
      </c>
      <c r="U4" s="29">
        <v>3067096</v>
      </c>
      <c r="V4" s="29">
        <v>3022710</v>
      </c>
      <c r="W4" s="29">
        <v>2793863</v>
      </c>
      <c r="X4" s="29">
        <v>2877155</v>
      </c>
      <c r="Y4" s="29">
        <v>2776072</v>
      </c>
      <c r="Z4" s="29">
        <v>2786239</v>
      </c>
      <c r="AA4" s="29">
        <v>2891407</v>
      </c>
      <c r="AB4" s="29">
        <v>2992545</v>
      </c>
      <c r="AC4" s="29">
        <v>2735879</v>
      </c>
      <c r="AD4" s="29">
        <f>SUM(R4:AC4)</f>
        <v>34802604</v>
      </c>
      <c r="AE4" s="28"/>
      <c r="AF4" s="26" t="s">
        <v>11</v>
      </c>
      <c r="AG4" s="29">
        <v>5256448</v>
      </c>
      <c r="AH4" s="29">
        <v>4990842</v>
      </c>
      <c r="AI4" s="29">
        <v>5705200</v>
      </c>
      <c r="AJ4" s="29">
        <v>5097274</v>
      </c>
      <c r="AK4" s="29">
        <v>4740224</v>
      </c>
      <c r="AL4" s="29">
        <v>4585853</v>
      </c>
      <c r="AM4" s="29">
        <v>4772088</v>
      </c>
      <c r="AN4" s="29">
        <v>4657051</v>
      </c>
      <c r="AO4" s="29">
        <v>4468565</v>
      </c>
      <c r="AP4" s="29">
        <v>4645742</v>
      </c>
      <c r="AQ4" s="29">
        <v>5072547</v>
      </c>
      <c r="AR4" s="29">
        <v>4812438</v>
      </c>
      <c r="AS4" s="29">
        <v>58804272</v>
      </c>
      <c r="AT4" s="37">
        <f>SUM(AG4:AR4)-AS4</f>
        <v>0</v>
      </c>
      <c r="AU4" s="26" t="s">
        <v>11</v>
      </c>
      <c r="AV4" s="29">
        <v>3173074</v>
      </c>
      <c r="AW4" s="29">
        <v>2685516</v>
      </c>
      <c r="AX4" s="29">
        <v>3178080</v>
      </c>
      <c r="AY4" s="29">
        <v>2665097</v>
      </c>
      <c r="AZ4" s="29">
        <v>2206042</v>
      </c>
      <c r="BA4" s="29">
        <v>2342580</v>
      </c>
      <c r="BB4" s="29">
        <v>2649470</v>
      </c>
      <c r="BC4" s="29">
        <v>2639221</v>
      </c>
      <c r="BD4" s="29">
        <v>2325320</v>
      </c>
      <c r="BE4" s="29">
        <v>2293094</v>
      </c>
      <c r="BF4" s="29">
        <v>2765047</v>
      </c>
      <c r="BG4" s="29">
        <v>2787207</v>
      </c>
      <c r="BH4" s="29">
        <v>31709748</v>
      </c>
      <c r="BI4" s="37">
        <f>SUM(AV4:BG4)-BH4</f>
        <v>0</v>
      </c>
      <c r="BJ4" s="26" t="s">
        <v>11</v>
      </c>
      <c r="BK4" s="29">
        <v>2083374</v>
      </c>
      <c r="BL4" s="29">
        <v>2305326</v>
      </c>
      <c r="BM4" s="29">
        <v>2527120</v>
      </c>
      <c r="BN4" s="29">
        <v>2432177</v>
      </c>
      <c r="BO4" s="29">
        <v>2534182</v>
      </c>
      <c r="BP4" s="29">
        <v>2243273</v>
      </c>
      <c r="BQ4" s="29">
        <v>2122618</v>
      </c>
      <c r="BR4" s="29">
        <v>2017830</v>
      </c>
      <c r="BS4" s="29">
        <v>2143245</v>
      </c>
      <c r="BT4" s="29">
        <v>2352648</v>
      </c>
      <c r="BU4" s="29">
        <v>2307500</v>
      </c>
      <c r="BV4" s="29">
        <v>2025231</v>
      </c>
      <c r="BW4" s="29">
        <v>27094524</v>
      </c>
      <c r="BX4" s="37">
        <f>SUM(BK4:BV4)-BW4</f>
        <v>0</v>
      </c>
      <c r="BY4" s="26" t="s">
        <v>11</v>
      </c>
      <c r="BZ4" s="27">
        <v>82876.899999999994</v>
      </c>
      <c r="CA4" s="27">
        <v>84854.12</v>
      </c>
      <c r="CB4" s="27">
        <v>94961.51999999999</v>
      </c>
      <c r="CC4" s="27">
        <v>76337.799999999988</v>
      </c>
      <c r="CD4" s="27">
        <v>75690.27</v>
      </c>
      <c r="CE4" s="27">
        <v>69629.77999999997</v>
      </c>
      <c r="CF4" s="27">
        <v>78091.58</v>
      </c>
      <c r="CG4" s="27">
        <v>75436.91</v>
      </c>
      <c r="CH4" s="27">
        <v>75365.840000000026</v>
      </c>
      <c r="CI4" s="27">
        <v>76227.34</v>
      </c>
      <c r="CJ4" s="27">
        <v>79553.679999999993</v>
      </c>
      <c r="CK4" s="27">
        <v>73167.399999999994</v>
      </c>
      <c r="CL4" s="27">
        <v>942193.14</v>
      </c>
      <c r="CM4" s="37">
        <f>SUM(BZ4:CK4)-CL4</f>
        <v>0</v>
      </c>
      <c r="CN4" s="26" t="s">
        <v>11</v>
      </c>
      <c r="CO4" s="27">
        <v>26334.91</v>
      </c>
      <c r="CP4" s="27">
        <v>22288.42</v>
      </c>
      <c r="CQ4" s="27">
        <v>26376.429999999993</v>
      </c>
      <c r="CR4" s="27">
        <v>17970.96</v>
      </c>
      <c r="CS4" s="27">
        <v>14875.52</v>
      </c>
      <c r="CT4" s="27">
        <v>15796.220000000001</v>
      </c>
      <c r="CU4" s="27">
        <v>26385.77</v>
      </c>
      <c r="CV4" s="27">
        <v>26283.7</v>
      </c>
      <c r="CW4" s="27">
        <v>23157.58</v>
      </c>
      <c r="CX4" s="27">
        <v>21284.7</v>
      </c>
      <c r="CY4" s="27">
        <v>25665.4</v>
      </c>
      <c r="CZ4" s="27">
        <v>25871.119999999995</v>
      </c>
      <c r="DA4" s="27">
        <v>272290.73</v>
      </c>
      <c r="DB4" s="37">
        <f>SUM(CO4:CZ4)-DA4</f>
        <v>0</v>
      </c>
      <c r="DC4" s="26" t="s">
        <v>11</v>
      </c>
      <c r="DD4" s="27">
        <v>56541.99</v>
      </c>
      <c r="DE4" s="27">
        <v>62565.7</v>
      </c>
      <c r="DF4" s="27">
        <v>68585.09</v>
      </c>
      <c r="DG4" s="27">
        <v>58366.84</v>
      </c>
      <c r="DH4" s="27">
        <v>60814.75</v>
      </c>
      <c r="DI4" s="27">
        <v>53833.56</v>
      </c>
      <c r="DJ4" s="27">
        <v>51705.81</v>
      </c>
      <c r="DK4" s="27">
        <v>49153.21</v>
      </c>
      <c r="DL4" s="27">
        <v>52208.260000000038</v>
      </c>
      <c r="DM4" s="27">
        <v>54942.64</v>
      </c>
      <c r="DN4" s="27">
        <v>53888.28</v>
      </c>
      <c r="DO4" s="27">
        <v>47296.279999999984</v>
      </c>
      <c r="DP4" s="27">
        <v>669902.41</v>
      </c>
      <c r="DQ4" s="37">
        <f>SUM(DD4:DO4)-DP4</f>
        <v>0</v>
      </c>
    </row>
    <row r="5" spans="1:121" ht="21.75" customHeight="1">
      <c r="A5" s="3" t="s">
        <v>12</v>
      </c>
      <c r="B5" s="30" t="s">
        <v>12</v>
      </c>
      <c r="C5" s="31">
        <v>65.61</v>
      </c>
      <c r="D5" s="31">
        <v>70.22</v>
      </c>
      <c r="E5" s="31">
        <v>75.040000000000006</v>
      </c>
      <c r="F5" s="31">
        <v>67.53</v>
      </c>
      <c r="G5" s="31">
        <v>68.81</v>
      </c>
      <c r="H5" s="31">
        <v>65.400000000000006</v>
      </c>
      <c r="I5" s="31">
        <v>68.17</v>
      </c>
      <c r="J5" s="31">
        <v>63.61</v>
      </c>
      <c r="K5" s="31">
        <v>64.47</v>
      </c>
      <c r="L5" s="31">
        <v>63.35</v>
      </c>
      <c r="M5" s="31">
        <v>62.68</v>
      </c>
      <c r="N5" s="31">
        <v>72.52</v>
      </c>
      <c r="O5" s="31">
        <v>67.28</v>
      </c>
      <c r="Q5" s="30" t="s">
        <v>12</v>
      </c>
      <c r="R5" s="32">
        <v>300309</v>
      </c>
      <c r="S5" s="32">
        <v>317071</v>
      </c>
      <c r="T5" s="32">
        <v>337155</v>
      </c>
      <c r="U5" s="32">
        <v>316317</v>
      </c>
      <c r="V5" s="32">
        <v>309961</v>
      </c>
      <c r="W5" s="32">
        <v>302714</v>
      </c>
      <c r="X5" s="32">
        <v>311298</v>
      </c>
      <c r="Y5" s="32">
        <v>296877</v>
      </c>
      <c r="Z5" s="32">
        <v>298390</v>
      </c>
      <c r="AA5" s="32">
        <v>284915</v>
      </c>
      <c r="AB5" s="32">
        <v>281689</v>
      </c>
      <c r="AC5" s="32">
        <v>315561</v>
      </c>
      <c r="AD5" s="32">
        <f t="shared" ref="AD5:AD68" si="0">SUM(R5:AC5)</f>
        <v>3672257</v>
      </c>
      <c r="AF5" s="30" t="s">
        <v>12</v>
      </c>
      <c r="AG5" s="32">
        <v>1213599</v>
      </c>
      <c r="AH5" s="32">
        <v>1280493</v>
      </c>
      <c r="AI5" s="32">
        <v>1362109</v>
      </c>
      <c r="AJ5" s="32">
        <v>1199148</v>
      </c>
      <c r="AK5" s="32">
        <v>1175045</v>
      </c>
      <c r="AL5" s="32">
        <v>1145749</v>
      </c>
      <c r="AM5" s="32">
        <v>1320745</v>
      </c>
      <c r="AN5" s="32">
        <v>1259166</v>
      </c>
      <c r="AO5" s="32">
        <v>1265038</v>
      </c>
      <c r="AP5" s="32">
        <v>1218962</v>
      </c>
      <c r="AQ5" s="32">
        <v>1207841</v>
      </c>
      <c r="AR5" s="32">
        <v>1358143</v>
      </c>
      <c r="AS5" s="32">
        <v>15006038</v>
      </c>
      <c r="AT5" s="37">
        <f t="shared" ref="AT5:AT68" si="1">SUM(AG5:AR5)-AS5</f>
        <v>0</v>
      </c>
      <c r="AU5" s="30" t="s">
        <v>12</v>
      </c>
      <c r="AV5" s="32">
        <v>1181006</v>
      </c>
      <c r="AW5" s="32">
        <v>1244735</v>
      </c>
      <c r="AX5" s="32">
        <v>1324888</v>
      </c>
      <c r="AY5" s="32">
        <v>1162298</v>
      </c>
      <c r="AZ5" s="32">
        <v>1138924</v>
      </c>
      <c r="BA5" s="32">
        <v>1107622</v>
      </c>
      <c r="BB5" s="32">
        <v>1288530</v>
      </c>
      <c r="BC5" s="32">
        <v>1228098</v>
      </c>
      <c r="BD5" s="32">
        <v>1233331</v>
      </c>
      <c r="BE5" s="32">
        <v>1179793</v>
      </c>
      <c r="BF5" s="32">
        <v>1172760</v>
      </c>
      <c r="BG5" s="32">
        <v>1325723</v>
      </c>
      <c r="BH5" s="32">
        <v>14587708</v>
      </c>
      <c r="BI5" s="37">
        <f t="shared" ref="BI5:BI68" si="2">SUM(AV5:BG5)-BH5</f>
        <v>0</v>
      </c>
      <c r="BJ5" s="30" t="s">
        <v>12</v>
      </c>
      <c r="BK5" s="32">
        <v>32593</v>
      </c>
      <c r="BL5" s="32">
        <v>35758</v>
      </c>
      <c r="BM5" s="32">
        <v>37221</v>
      </c>
      <c r="BN5" s="32">
        <v>36850</v>
      </c>
      <c r="BO5" s="32">
        <v>36121</v>
      </c>
      <c r="BP5" s="32">
        <v>38127</v>
      </c>
      <c r="BQ5" s="32">
        <v>32215</v>
      </c>
      <c r="BR5" s="32">
        <v>31068</v>
      </c>
      <c r="BS5" s="32">
        <v>31707</v>
      </c>
      <c r="BT5" s="32">
        <v>39169</v>
      </c>
      <c r="BU5" s="32">
        <v>35081</v>
      </c>
      <c r="BV5" s="32">
        <v>32420</v>
      </c>
      <c r="BW5" s="32">
        <v>418330</v>
      </c>
      <c r="BX5" s="37">
        <f t="shared" ref="BX5:BX68" si="3">SUM(BK5:BV5)-BW5</f>
        <v>0</v>
      </c>
      <c r="BY5" s="30" t="s">
        <v>12</v>
      </c>
      <c r="BZ5" s="31">
        <v>2880.98</v>
      </c>
      <c r="CA5" s="31">
        <v>3042.1099999999997</v>
      </c>
      <c r="CB5" s="31">
        <v>3234.6299999999992</v>
      </c>
      <c r="CC5" s="31">
        <v>2995.38</v>
      </c>
      <c r="CD5" s="31">
        <v>2935.2</v>
      </c>
      <c r="CE5" s="31">
        <v>2867.6100000000006</v>
      </c>
      <c r="CF5" s="31">
        <v>3271.9</v>
      </c>
      <c r="CG5" s="31">
        <v>3120.29</v>
      </c>
      <c r="CH5" s="31">
        <v>3136.1799999999985</v>
      </c>
      <c r="CI5" s="31">
        <v>2932.71</v>
      </c>
      <c r="CJ5" s="31">
        <v>2899.33</v>
      </c>
      <c r="CK5" s="31">
        <v>3247.6299999999983</v>
      </c>
      <c r="CL5" s="31">
        <v>36563.949999999997</v>
      </c>
      <c r="CM5" s="37">
        <f t="shared" ref="CM5:CM68" si="4">SUM(BZ5:CK5)-CL5</f>
        <v>0</v>
      </c>
      <c r="CN5" s="30" t="s">
        <v>12</v>
      </c>
      <c r="CO5" s="31">
        <v>2749.52</v>
      </c>
      <c r="CP5" s="31">
        <v>2897.89</v>
      </c>
      <c r="CQ5" s="31">
        <v>3084.5</v>
      </c>
      <c r="CR5" s="31">
        <v>2834.84</v>
      </c>
      <c r="CS5" s="31">
        <v>2777.83</v>
      </c>
      <c r="CT5" s="31">
        <v>2701.49</v>
      </c>
      <c r="CU5" s="31">
        <v>3108.77</v>
      </c>
      <c r="CV5" s="31">
        <v>2962.97</v>
      </c>
      <c r="CW5" s="31">
        <v>2975.5899999999983</v>
      </c>
      <c r="CX5" s="31">
        <v>2771.13</v>
      </c>
      <c r="CY5" s="31">
        <v>2754.61</v>
      </c>
      <c r="CZ5" s="31">
        <v>3113.8799999999992</v>
      </c>
      <c r="DA5" s="31">
        <v>34733.019999999997</v>
      </c>
      <c r="DB5" s="37">
        <f t="shared" ref="DB5:DB68" si="5">SUM(CO5:CZ5)-DA5</f>
        <v>0</v>
      </c>
      <c r="DC5" s="30" t="s">
        <v>12</v>
      </c>
      <c r="DD5" s="31">
        <v>131.46</v>
      </c>
      <c r="DE5" s="31">
        <v>144.22</v>
      </c>
      <c r="DF5" s="31">
        <v>150.13000000000005</v>
      </c>
      <c r="DG5" s="31">
        <v>160.54</v>
      </c>
      <c r="DH5" s="31">
        <v>157.37</v>
      </c>
      <c r="DI5" s="31">
        <v>166.12</v>
      </c>
      <c r="DJ5" s="31">
        <v>163.13</v>
      </c>
      <c r="DK5" s="31">
        <v>157.32</v>
      </c>
      <c r="DL5" s="31">
        <v>160.58999999999997</v>
      </c>
      <c r="DM5" s="31">
        <v>161.58000000000001</v>
      </c>
      <c r="DN5" s="31">
        <v>144.72</v>
      </c>
      <c r="DO5" s="31">
        <v>133.75000000000006</v>
      </c>
      <c r="DP5" s="31">
        <v>1830.9299999999998</v>
      </c>
      <c r="DQ5" s="37">
        <f t="shared" ref="DQ5:DQ68" si="6">SUM(DD5:DO5)-DP5</f>
        <v>0</v>
      </c>
    </row>
    <row r="6" spans="1:121" ht="21.75" customHeight="1">
      <c r="A6" s="3" t="s">
        <v>13</v>
      </c>
      <c r="B6" s="30" t="s">
        <v>13</v>
      </c>
      <c r="C6" s="31">
        <v>58.87</v>
      </c>
      <c r="D6" s="31">
        <v>62.4</v>
      </c>
      <c r="E6" s="31">
        <v>63.24</v>
      </c>
      <c r="F6" s="31">
        <v>55.5</v>
      </c>
      <c r="G6" s="31">
        <v>57.27</v>
      </c>
      <c r="H6" s="31">
        <v>56.74</v>
      </c>
      <c r="I6" s="31">
        <v>55.83</v>
      </c>
      <c r="J6" s="31">
        <v>51.34</v>
      </c>
      <c r="K6" s="31">
        <v>50.28</v>
      </c>
      <c r="L6" s="31">
        <v>53.75</v>
      </c>
      <c r="M6" s="31">
        <v>52.43</v>
      </c>
      <c r="N6" s="31">
        <v>63.14</v>
      </c>
      <c r="O6" s="31">
        <v>56.73</v>
      </c>
      <c r="Q6" s="30" t="s">
        <v>13</v>
      </c>
      <c r="R6" s="32">
        <v>79574</v>
      </c>
      <c r="S6" s="32">
        <v>87289</v>
      </c>
      <c r="T6" s="32">
        <v>90728</v>
      </c>
      <c r="U6" s="32">
        <v>82542</v>
      </c>
      <c r="V6" s="32">
        <v>85835</v>
      </c>
      <c r="W6" s="32">
        <v>87844</v>
      </c>
      <c r="X6" s="32">
        <v>80238</v>
      </c>
      <c r="Y6" s="32">
        <v>73754</v>
      </c>
      <c r="Z6" s="32">
        <v>71704</v>
      </c>
      <c r="AA6" s="32">
        <v>75954</v>
      </c>
      <c r="AB6" s="32">
        <v>74592</v>
      </c>
      <c r="AC6" s="32">
        <v>84984</v>
      </c>
      <c r="AD6" s="32">
        <f t="shared" si="0"/>
        <v>975038</v>
      </c>
      <c r="AF6" s="30" t="s">
        <v>13</v>
      </c>
      <c r="AG6" s="32">
        <v>386804</v>
      </c>
      <c r="AH6" s="32">
        <v>423480</v>
      </c>
      <c r="AI6" s="32">
        <v>440745</v>
      </c>
      <c r="AJ6" s="32">
        <v>369365</v>
      </c>
      <c r="AK6" s="32">
        <v>385098</v>
      </c>
      <c r="AL6" s="32">
        <v>393472</v>
      </c>
      <c r="AM6" s="32">
        <v>361890</v>
      </c>
      <c r="AN6" s="32">
        <v>333551</v>
      </c>
      <c r="AO6" s="32">
        <v>322622</v>
      </c>
      <c r="AP6" s="32">
        <v>412518</v>
      </c>
      <c r="AQ6" s="32">
        <v>405156</v>
      </c>
      <c r="AR6" s="32">
        <v>463457</v>
      </c>
      <c r="AS6" s="32">
        <v>4698158</v>
      </c>
      <c r="AT6" s="37">
        <f t="shared" si="1"/>
        <v>0</v>
      </c>
      <c r="AU6" s="30" t="s">
        <v>13</v>
      </c>
      <c r="AV6" s="32">
        <v>381202</v>
      </c>
      <c r="AW6" s="32">
        <v>416734</v>
      </c>
      <c r="AX6" s="32">
        <v>434156</v>
      </c>
      <c r="AY6" s="32">
        <v>362572</v>
      </c>
      <c r="AZ6" s="32">
        <v>379520</v>
      </c>
      <c r="BA6" s="32">
        <v>386809</v>
      </c>
      <c r="BB6" s="32">
        <v>355054</v>
      </c>
      <c r="BC6" s="32">
        <v>327989</v>
      </c>
      <c r="BD6" s="32">
        <v>315893</v>
      </c>
      <c r="BE6" s="32">
        <v>404982</v>
      </c>
      <c r="BF6" s="32">
        <v>397784</v>
      </c>
      <c r="BG6" s="32">
        <v>456662</v>
      </c>
      <c r="BH6" s="32">
        <v>4619357</v>
      </c>
      <c r="BI6" s="37">
        <f t="shared" si="2"/>
        <v>0</v>
      </c>
      <c r="BJ6" s="30" t="s">
        <v>13</v>
      </c>
      <c r="BK6" s="32">
        <v>5602</v>
      </c>
      <c r="BL6" s="32">
        <v>6746</v>
      </c>
      <c r="BM6" s="32">
        <v>6589</v>
      </c>
      <c r="BN6" s="32">
        <v>6793</v>
      </c>
      <c r="BO6" s="32">
        <v>5578</v>
      </c>
      <c r="BP6" s="32">
        <v>6663</v>
      </c>
      <c r="BQ6" s="32">
        <v>6836</v>
      </c>
      <c r="BR6" s="32">
        <v>5562</v>
      </c>
      <c r="BS6" s="32">
        <v>6729</v>
      </c>
      <c r="BT6" s="32">
        <v>7536</v>
      </c>
      <c r="BU6" s="32">
        <v>7372</v>
      </c>
      <c r="BV6" s="32">
        <v>6795</v>
      </c>
      <c r="BW6" s="32">
        <v>78801</v>
      </c>
      <c r="BX6" s="37">
        <f t="shared" si="3"/>
        <v>0</v>
      </c>
      <c r="BY6" s="30" t="s">
        <v>13</v>
      </c>
      <c r="BZ6" s="31">
        <v>666.59</v>
      </c>
      <c r="CA6" s="31">
        <v>730.41000000000008</v>
      </c>
      <c r="CB6" s="31">
        <v>759.7199999999998</v>
      </c>
      <c r="CC6" s="31">
        <v>576.62</v>
      </c>
      <c r="CD6" s="31">
        <v>600.12</v>
      </c>
      <c r="CE6" s="31">
        <v>613.84000000000015</v>
      </c>
      <c r="CF6" s="31">
        <v>635.96999999999991</v>
      </c>
      <c r="CG6" s="31">
        <v>585.5</v>
      </c>
      <c r="CH6" s="31">
        <v>567.54000000000042</v>
      </c>
      <c r="CI6" s="31">
        <v>659.83</v>
      </c>
      <c r="CJ6" s="31">
        <v>648.04000000000008</v>
      </c>
      <c r="CK6" s="31">
        <v>740.16999999999985</v>
      </c>
      <c r="CL6" s="31">
        <v>7784.35</v>
      </c>
      <c r="CM6" s="37">
        <f t="shared" si="4"/>
        <v>0</v>
      </c>
      <c r="CN6" s="30" t="s">
        <v>13</v>
      </c>
      <c r="CO6" s="31">
        <v>651.38</v>
      </c>
      <c r="CP6" s="31">
        <v>712.09</v>
      </c>
      <c r="CQ6" s="31">
        <v>741.84999999999968</v>
      </c>
      <c r="CR6" s="31">
        <v>561.28</v>
      </c>
      <c r="CS6" s="31">
        <v>587.52</v>
      </c>
      <c r="CT6" s="31">
        <v>598.7800000000002</v>
      </c>
      <c r="CU6" s="31">
        <v>617.92999999999995</v>
      </c>
      <c r="CV6" s="31">
        <v>570.82000000000005</v>
      </c>
      <c r="CW6" s="31">
        <v>549.7800000000002</v>
      </c>
      <c r="CX6" s="31">
        <v>642.76</v>
      </c>
      <c r="CY6" s="31">
        <v>631.34</v>
      </c>
      <c r="CZ6" s="31">
        <v>724.7800000000002</v>
      </c>
      <c r="DA6" s="31">
        <v>7590.31</v>
      </c>
      <c r="DB6" s="37">
        <f t="shared" si="5"/>
        <v>0</v>
      </c>
      <c r="DC6" s="30" t="s">
        <v>13</v>
      </c>
      <c r="DD6" s="31">
        <v>15.21</v>
      </c>
      <c r="DE6" s="31">
        <v>18.32</v>
      </c>
      <c r="DF6" s="31">
        <v>17.869999999999997</v>
      </c>
      <c r="DG6" s="31">
        <v>15.34</v>
      </c>
      <c r="DH6" s="31">
        <v>12.6</v>
      </c>
      <c r="DI6" s="31">
        <v>15.060000000000002</v>
      </c>
      <c r="DJ6" s="31">
        <v>18.04</v>
      </c>
      <c r="DK6" s="31">
        <v>14.68</v>
      </c>
      <c r="DL6" s="31">
        <v>17.759999999999998</v>
      </c>
      <c r="DM6" s="31">
        <v>17.07</v>
      </c>
      <c r="DN6" s="31">
        <v>16.7</v>
      </c>
      <c r="DO6" s="31">
        <v>15.390000000000008</v>
      </c>
      <c r="DP6" s="31">
        <v>194.04</v>
      </c>
      <c r="DQ6" s="37">
        <f t="shared" si="6"/>
        <v>0</v>
      </c>
    </row>
    <row r="7" spans="1:121" ht="21.75" customHeight="1">
      <c r="A7" s="3" t="s">
        <v>109</v>
      </c>
      <c r="B7" s="30" t="s">
        <v>95</v>
      </c>
      <c r="C7" s="31">
        <v>63.47</v>
      </c>
      <c r="D7" s="31">
        <v>69.16</v>
      </c>
      <c r="E7" s="31">
        <v>78.3</v>
      </c>
      <c r="F7" s="31">
        <v>77.28</v>
      </c>
      <c r="G7" s="31">
        <v>73.45</v>
      </c>
      <c r="H7" s="31">
        <v>72.319999999999993</v>
      </c>
      <c r="I7" s="31">
        <v>78.67</v>
      </c>
      <c r="J7" s="31">
        <v>72.209999999999994</v>
      </c>
      <c r="K7" s="31">
        <v>69.73</v>
      </c>
      <c r="L7" s="31">
        <v>70.73</v>
      </c>
      <c r="M7" s="31">
        <v>67.959999999999994</v>
      </c>
      <c r="N7" s="31">
        <v>58.73</v>
      </c>
      <c r="O7" s="31">
        <v>71</v>
      </c>
      <c r="Q7" s="30" t="s">
        <v>95</v>
      </c>
      <c r="R7" s="32">
        <v>444592</v>
      </c>
      <c r="S7" s="32">
        <v>486473</v>
      </c>
      <c r="T7" s="32">
        <v>548525</v>
      </c>
      <c r="U7" s="32">
        <v>533748</v>
      </c>
      <c r="V7" s="32">
        <v>488774</v>
      </c>
      <c r="W7" s="32">
        <v>475953</v>
      </c>
      <c r="X7" s="32">
        <v>538798</v>
      </c>
      <c r="Y7" s="32">
        <v>496735</v>
      </c>
      <c r="Z7" s="32">
        <v>480703</v>
      </c>
      <c r="AA7" s="32">
        <v>492089</v>
      </c>
      <c r="AB7" s="32">
        <v>468427</v>
      </c>
      <c r="AC7" s="32">
        <v>400435</v>
      </c>
      <c r="AD7" s="32">
        <f t="shared" si="0"/>
        <v>5855252</v>
      </c>
      <c r="AF7" s="30" t="s">
        <v>95</v>
      </c>
      <c r="AG7" s="32">
        <v>865579</v>
      </c>
      <c r="AH7" s="32">
        <v>947209</v>
      </c>
      <c r="AI7" s="32">
        <v>1067569</v>
      </c>
      <c r="AJ7" s="32">
        <v>1020388</v>
      </c>
      <c r="AK7" s="32">
        <v>928834</v>
      </c>
      <c r="AL7" s="32">
        <v>906228</v>
      </c>
      <c r="AM7" s="32">
        <v>1028380</v>
      </c>
      <c r="AN7" s="32">
        <v>947894</v>
      </c>
      <c r="AO7" s="32">
        <v>914903</v>
      </c>
      <c r="AP7" s="32">
        <v>970254</v>
      </c>
      <c r="AQ7" s="32">
        <v>925861</v>
      </c>
      <c r="AR7" s="32">
        <v>790035</v>
      </c>
      <c r="AS7" s="32">
        <v>11313134</v>
      </c>
      <c r="AT7" s="37">
        <f t="shared" si="1"/>
        <v>0</v>
      </c>
      <c r="AU7" s="30" t="s">
        <v>95</v>
      </c>
      <c r="AV7" s="32">
        <v>802695</v>
      </c>
      <c r="AW7" s="32">
        <v>878611</v>
      </c>
      <c r="AX7" s="32">
        <v>989167</v>
      </c>
      <c r="AY7" s="32">
        <v>956131</v>
      </c>
      <c r="AZ7" s="32">
        <v>859142</v>
      </c>
      <c r="BA7" s="32">
        <v>841785</v>
      </c>
      <c r="BB7" s="32">
        <v>974098</v>
      </c>
      <c r="BC7" s="32">
        <v>897516</v>
      </c>
      <c r="BD7" s="32">
        <v>862204</v>
      </c>
      <c r="BE7" s="32">
        <v>899652</v>
      </c>
      <c r="BF7" s="32">
        <v>862404</v>
      </c>
      <c r="BG7" s="32">
        <v>733405</v>
      </c>
      <c r="BH7" s="32">
        <v>10556810</v>
      </c>
      <c r="BI7" s="37">
        <f t="shared" si="2"/>
        <v>0</v>
      </c>
      <c r="BJ7" s="30" t="s">
        <v>95</v>
      </c>
      <c r="BK7" s="32">
        <v>62884</v>
      </c>
      <c r="BL7" s="32">
        <v>68598</v>
      </c>
      <c r="BM7" s="32">
        <v>78402</v>
      </c>
      <c r="BN7" s="32">
        <v>64257</v>
      </c>
      <c r="BO7" s="32">
        <v>69692</v>
      </c>
      <c r="BP7" s="32">
        <v>64443</v>
      </c>
      <c r="BQ7" s="32">
        <v>54282</v>
      </c>
      <c r="BR7" s="32">
        <v>50378</v>
      </c>
      <c r="BS7" s="32">
        <v>52699</v>
      </c>
      <c r="BT7" s="32">
        <v>70602</v>
      </c>
      <c r="BU7" s="32">
        <v>63457</v>
      </c>
      <c r="BV7" s="32">
        <v>56630</v>
      </c>
      <c r="BW7" s="32">
        <v>756324</v>
      </c>
      <c r="BX7" s="37">
        <f t="shared" si="3"/>
        <v>0</v>
      </c>
      <c r="BY7" s="30" t="s">
        <v>95</v>
      </c>
      <c r="BZ7" s="31">
        <v>4201.1000000000004</v>
      </c>
      <c r="CA7" s="31">
        <v>4595.93</v>
      </c>
      <c r="CB7" s="31">
        <v>5186.82</v>
      </c>
      <c r="CC7" s="31">
        <v>4797.8100000000004</v>
      </c>
      <c r="CD7" s="31">
        <v>4436.8899999999994</v>
      </c>
      <c r="CE7" s="31">
        <v>4306.8600000000006</v>
      </c>
      <c r="CF7" s="31">
        <v>4520.33</v>
      </c>
      <c r="CG7" s="31">
        <v>4169.05</v>
      </c>
      <c r="CH7" s="31">
        <v>4053.6999999999989</v>
      </c>
      <c r="CI7" s="31">
        <v>4140.7700000000004</v>
      </c>
      <c r="CJ7" s="31">
        <v>3923.08</v>
      </c>
      <c r="CK7" s="31">
        <v>3365.4700000000012</v>
      </c>
      <c r="CL7" s="31">
        <v>51697.810000000005</v>
      </c>
      <c r="CM7" s="37">
        <f t="shared" si="4"/>
        <v>0</v>
      </c>
      <c r="CN7" s="30" t="s">
        <v>95</v>
      </c>
      <c r="CO7" s="31">
        <v>3525.94</v>
      </c>
      <c r="CP7" s="31">
        <v>3859.42</v>
      </c>
      <c r="CQ7" s="31">
        <v>4345.0299999999988</v>
      </c>
      <c r="CR7" s="31">
        <v>4121.76</v>
      </c>
      <c r="CS7" s="31">
        <v>3703.66</v>
      </c>
      <c r="CT7" s="31">
        <v>3628.84</v>
      </c>
      <c r="CU7" s="31">
        <v>3906.42</v>
      </c>
      <c r="CV7" s="31">
        <v>3599.3</v>
      </c>
      <c r="CW7" s="31">
        <v>3457.6899999999996</v>
      </c>
      <c r="CX7" s="31">
        <v>3367.3</v>
      </c>
      <c r="CY7" s="31">
        <v>3227.88</v>
      </c>
      <c r="CZ7" s="31">
        <v>2745.0600000000013</v>
      </c>
      <c r="DA7" s="31">
        <v>43488.3</v>
      </c>
      <c r="DB7" s="37">
        <f t="shared" si="5"/>
        <v>0</v>
      </c>
      <c r="DC7" s="30" t="s">
        <v>95</v>
      </c>
      <c r="DD7" s="31">
        <v>675.16</v>
      </c>
      <c r="DE7" s="31">
        <v>736.51</v>
      </c>
      <c r="DF7" s="31">
        <v>841.79000000000042</v>
      </c>
      <c r="DG7" s="31">
        <v>676.05</v>
      </c>
      <c r="DH7" s="31">
        <v>733.23</v>
      </c>
      <c r="DI7" s="31">
        <v>678.02000000000021</v>
      </c>
      <c r="DJ7" s="31">
        <v>613.91</v>
      </c>
      <c r="DK7" s="31">
        <v>569.75</v>
      </c>
      <c r="DL7" s="31">
        <v>596.01</v>
      </c>
      <c r="DM7" s="31">
        <v>773.47</v>
      </c>
      <c r="DN7" s="31">
        <v>695.2</v>
      </c>
      <c r="DO7" s="31">
        <v>620.41000000000031</v>
      </c>
      <c r="DP7" s="31">
        <v>8209.510000000002</v>
      </c>
      <c r="DQ7" s="37">
        <f t="shared" si="6"/>
        <v>0</v>
      </c>
    </row>
    <row r="8" spans="1:121" ht="21.75" customHeight="1">
      <c r="A8" s="3" t="s">
        <v>14</v>
      </c>
      <c r="B8" s="30" t="s">
        <v>14</v>
      </c>
      <c r="C8" s="31">
        <v>62.23</v>
      </c>
      <c r="D8" s="31">
        <v>65.52</v>
      </c>
      <c r="E8" s="31">
        <v>74.73</v>
      </c>
      <c r="F8" s="31">
        <v>76.16</v>
      </c>
      <c r="G8" s="31">
        <v>73.48</v>
      </c>
      <c r="H8" s="31">
        <v>70.900000000000006</v>
      </c>
      <c r="I8" s="31">
        <v>73.59</v>
      </c>
      <c r="J8" s="31">
        <v>70.650000000000006</v>
      </c>
      <c r="K8" s="31">
        <v>59.4</v>
      </c>
      <c r="L8" s="31">
        <v>65.72</v>
      </c>
      <c r="M8" s="31">
        <v>62.63</v>
      </c>
      <c r="N8" s="31">
        <v>59.78</v>
      </c>
      <c r="O8" s="31">
        <v>67.900000000000006</v>
      </c>
      <c r="Q8" s="30" t="s">
        <v>14</v>
      </c>
      <c r="R8" s="32">
        <v>283139</v>
      </c>
      <c r="S8" s="32">
        <v>296788</v>
      </c>
      <c r="T8" s="32">
        <v>354424</v>
      </c>
      <c r="U8" s="32">
        <v>384011</v>
      </c>
      <c r="V8" s="32">
        <v>348564</v>
      </c>
      <c r="W8" s="32">
        <v>360074</v>
      </c>
      <c r="X8" s="32">
        <v>342143</v>
      </c>
      <c r="Y8" s="32">
        <v>331695</v>
      </c>
      <c r="Z8" s="32">
        <v>269640</v>
      </c>
      <c r="AA8" s="32">
        <v>312079</v>
      </c>
      <c r="AB8" s="32">
        <v>291248</v>
      </c>
      <c r="AC8" s="32">
        <v>267765</v>
      </c>
      <c r="AD8" s="32">
        <f t="shared" si="0"/>
        <v>3841570</v>
      </c>
      <c r="AF8" s="30" t="s">
        <v>14</v>
      </c>
      <c r="AG8" s="32">
        <v>815934</v>
      </c>
      <c r="AH8" s="32">
        <v>855188</v>
      </c>
      <c r="AI8" s="32">
        <v>1021750</v>
      </c>
      <c r="AJ8" s="32">
        <v>985163</v>
      </c>
      <c r="AK8" s="32">
        <v>889429</v>
      </c>
      <c r="AL8" s="32">
        <v>919163</v>
      </c>
      <c r="AM8" s="32">
        <v>991478</v>
      </c>
      <c r="AN8" s="32">
        <v>963491</v>
      </c>
      <c r="AO8" s="32">
        <v>780245</v>
      </c>
      <c r="AP8" s="32">
        <v>886543</v>
      </c>
      <c r="AQ8" s="32">
        <v>826455</v>
      </c>
      <c r="AR8" s="32">
        <v>760344</v>
      </c>
      <c r="AS8" s="32">
        <v>10695183</v>
      </c>
      <c r="AT8" s="37">
        <f t="shared" si="1"/>
        <v>0</v>
      </c>
      <c r="AU8" s="30" t="s">
        <v>14</v>
      </c>
      <c r="AV8" s="32">
        <v>794545</v>
      </c>
      <c r="AW8" s="32">
        <v>832705</v>
      </c>
      <c r="AX8" s="32">
        <v>995284</v>
      </c>
      <c r="AY8" s="32">
        <v>961492</v>
      </c>
      <c r="AZ8" s="32">
        <v>863284</v>
      </c>
      <c r="BA8" s="32">
        <v>892508</v>
      </c>
      <c r="BB8" s="32">
        <v>967043</v>
      </c>
      <c r="BC8" s="32">
        <v>941646</v>
      </c>
      <c r="BD8" s="32">
        <v>760080</v>
      </c>
      <c r="BE8" s="32">
        <v>862219</v>
      </c>
      <c r="BF8" s="32">
        <v>802874</v>
      </c>
      <c r="BG8" s="32">
        <v>739170</v>
      </c>
      <c r="BH8" s="32">
        <v>10412850</v>
      </c>
      <c r="BI8" s="37">
        <f t="shared" si="2"/>
        <v>0</v>
      </c>
      <c r="BJ8" s="30" t="s">
        <v>14</v>
      </c>
      <c r="BK8" s="32">
        <v>21389</v>
      </c>
      <c r="BL8" s="32">
        <v>22483</v>
      </c>
      <c r="BM8" s="32">
        <v>26466</v>
      </c>
      <c r="BN8" s="32">
        <v>23671</v>
      </c>
      <c r="BO8" s="32">
        <v>26145</v>
      </c>
      <c r="BP8" s="32">
        <v>26655</v>
      </c>
      <c r="BQ8" s="32">
        <v>24435</v>
      </c>
      <c r="BR8" s="32">
        <v>21845</v>
      </c>
      <c r="BS8" s="32">
        <v>20165</v>
      </c>
      <c r="BT8" s="32">
        <v>24324</v>
      </c>
      <c r="BU8" s="32">
        <v>23581</v>
      </c>
      <c r="BV8" s="32">
        <v>21174</v>
      </c>
      <c r="BW8" s="32">
        <v>282333</v>
      </c>
      <c r="BX8" s="37">
        <f t="shared" si="3"/>
        <v>0</v>
      </c>
      <c r="BY8" s="30" t="s">
        <v>14</v>
      </c>
      <c r="BZ8" s="31">
        <v>2785.84</v>
      </c>
      <c r="CA8" s="31">
        <v>2920.18</v>
      </c>
      <c r="CB8" s="31">
        <v>3486.9699999999993</v>
      </c>
      <c r="CC8" s="31">
        <v>3208.5800000000004</v>
      </c>
      <c r="CD8" s="31">
        <v>2911.61</v>
      </c>
      <c r="CE8" s="31">
        <v>3007.8099999999995</v>
      </c>
      <c r="CF8" s="31">
        <v>3194.14</v>
      </c>
      <c r="CG8" s="31">
        <v>3090.71</v>
      </c>
      <c r="CH8" s="31">
        <v>2520.16</v>
      </c>
      <c r="CI8" s="31">
        <v>3080.86</v>
      </c>
      <c r="CJ8" s="31">
        <v>2877.1</v>
      </c>
      <c r="CK8" s="31">
        <v>2644.0699999999988</v>
      </c>
      <c r="CL8" s="31">
        <v>35728.03</v>
      </c>
      <c r="CM8" s="37">
        <f t="shared" si="4"/>
        <v>0</v>
      </c>
      <c r="CN8" s="30" t="s">
        <v>14</v>
      </c>
      <c r="CO8" s="31">
        <v>2609.4</v>
      </c>
      <c r="CP8" s="31">
        <v>2734.72</v>
      </c>
      <c r="CQ8" s="31">
        <v>3268.6600000000008</v>
      </c>
      <c r="CR8" s="31">
        <v>3059.76</v>
      </c>
      <c r="CS8" s="31">
        <v>2747.23</v>
      </c>
      <c r="CT8" s="31">
        <v>2840.2299999999996</v>
      </c>
      <c r="CU8" s="31">
        <v>2949.04</v>
      </c>
      <c r="CV8" s="31">
        <v>2871.59</v>
      </c>
      <c r="CW8" s="31">
        <v>2317.8899999999994</v>
      </c>
      <c r="CX8" s="31">
        <v>2864.06</v>
      </c>
      <c r="CY8" s="31">
        <v>2666.93</v>
      </c>
      <c r="CZ8" s="31">
        <v>2455.3499999999995</v>
      </c>
      <c r="DA8" s="31">
        <v>33384.86</v>
      </c>
      <c r="DB8" s="37">
        <f t="shared" si="5"/>
        <v>0</v>
      </c>
      <c r="DC8" s="30" t="s">
        <v>14</v>
      </c>
      <c r="DD8" s="31">
        <v>176.44</v>
      </c>
      <c r="DE8" s="31">
        <v>185.46</v>
      </c>
      <c r="DF8" s="31">
        <v>218.31000000000006</v>
      </c>
      <c r="DG8" s="31">
        <v>148.82</v>
      </c>
      <c r="DH8" s="31">
        <v>164.38</v>
      </c>
      <c r="DI8" s="31">
        <v>167.58000000000004</v>
      </c>
      <c r="DJ8" s="31">
        <v>245.1</v>
      </c>
      <c r="DK8" s="31">
        <v>219.12</v>
      </c>
      <c r="DL8" s="31">
        <v>202.2700000000001</v>
      </c>
      <c r="DM8" s="31">
        <v>216.8</v>
      </c>
      <c r="DN8" s="31">
        <v>210.17</v>
      </c>
      <c r="DO8" s="31">
        <v>188.72000000000003</v>
      </c>
      <c r="DP8" s="31">
        <v>2343.17</v>
      </c>
      <c r="DQ8" s="37">
        <f t="shared" si="6"/>
        <v>0</v>
      </c>
    </row>
    <row r="9" spans="1:121" ht="21.75" customHeight="1">
      <c r="A9" s="3" t="s">
        <v>15</v>
      </c>
      <c r="B9" s="30" t="s">
        <v>15</v>
      </c>
      <c r="C9" s="31">
        <v>56.28</v>
      </c>
      <c r="D9" s="31">
        <v>59.4</v>
      </c>
      <c r="E9" s="31">
        <v>62.63</v>
      </c>
      <c r="F9" s="31">
        <v>61.85</v>
      </c>
      <c r="G9" s="31">
        <v>62.33</v>
      </c>
      <c r="H9" s="31">
        <v>71.010000000000005</v>
      </c>
      <c r="I9" s="31">
        <v>67.73</v>
      </c>
      <c r="J9" s="31">
        <v>63.95</v>
      </c>
      <c r="K9" s="31">
        <v>60.28</v>
      </c>
      <c r="L9" s="31">
        <v>58.21</v>
      </c>
      <c r="M9" s="31">
        <v>58.46</v>
      </c>
      <c r="N9" s="31">
        <v>55.94</v>
      </c>
      <c r="O9" s="31">
        <v>61.51</v>
      </c>
      <c r="Q9" s="30" t="s">
        <v>15</v>
      </c>
      <c r="R9" s="32">
        <v>88118</v>
      </c>
      <c r="S9" s="32">
        <v>92134</v>
      </c>
      <c r="T9" s="32">
        <v>98376</v>
      </c>
      <c r="U9" s="32">
        <v>103976</v>
      </c>
      <c r="V9" s="32">
        <v>103046</v>
      </c>
      <c r="W9" s="32">
        <v>115157</v>
      </c>
      <c r="X9" s="32">
        <v>106436</v>
      </c>
      <c r="Y9" s="32">
        <v>99756</v>
      </c>
      <c r="Z9" s="32">
        <v>91209</v>
      </c>
      <c r="AA9" s="32">
        <v>87687</v>
      </c>
      <c r="AB9" s="32">
        <v>88092</v>
      </c>
      <c r="AC9" s="32">
        <v>83964</v>
      </c>
      <c r="AD9" s="32">
        <f t="shared" si="0"/>
        <v>1157951</v>
      </c>
      <c r="AF9" s="30" t="s">
        <v>15</v>
      </c>
      <c r="AG9" s="32">
        <v>222181</v>
      </c>
      <c r="AH9" s="32">
        <v>232545</v>
      </c>
      <c r="AI9" s="32">
        <v>248339</v>
      </c>
      <c r="AJ9" s="32">
        <v>253383</v>
      </c>
      <c r="AK9" s="32">
        <v>249766</v>
      </c>
      <c r="AL9" s="32">
        <v>279354</v>
      </c>
      <c r="AM9" s="32">
        <v>327685</v>
      </c>
      <c r="AN9" s="32">
        <v>306999</v>
      </c>
      <c r="AO9" s="32">
        <v>281251</v>
      </c>
      <c r="AP9" s="32">
        <v>232688</v>
      </c>
      <c r="AQ9" s="32">
        <v>233028</v>
      </c>
      <c r="AR9" s="32">
        <v>222250</v>
      </c>
      <c r="AS9" s="32">
        <v>3089469</v>
      </c>
      <c r="AT9" s="37">
        <f t="shared" si="1"/>
        <v>0</v>
      </c>
      <c r="AU9" s="30" t="s">
        <v>15</v>
      </c>
      <c r="AV9" s="32">
        <v>214114</v>
      </c>
      <c r="AW9" s="32">
        <v>223408</v>
      </c>
      <c r="AX9" s="32">
        <v>238470</v>
      </c>
      <c r="AY9" s="32">
        <v>240056</v>
      </c>
      <c r="AZ9" s="32">
        <v>239300</v>
      </c>
      <c r="BA9" s="32">
        <v>267184</v>
      </c>
      <c r="BB9" s="32">
        <v>316594</v>
      </c>
      <c r="BC9" s="32">
        <v>297857</v>
      </c>
      <c r="BD9" s="32">
        <v>267083</v>
      </c>
      <c r="BE9" s="32">
        <v>218806</v>
      </c>
      <c r="BF9" s="32">
        <v>221018</v>
      </c>
      <c r="BG9" s="32">
        <v>210432</v>
      </c>
      <c r="BH9" s="32">
        <v>2954322</v>
      </c>
      <c r="BI9" s="37">
        <f t="shared" si="2"/>
        <v>0</v>
      </c>
      <c r="BJ9" s="30" t="s">
        <v>15</v>
      </c>
      <c r="BK9" s="32">
        <v>8067</v>
      </c>
      <c r="BL9" s="32">
        <v>9137</v>
      </c>
      <c r="BM9" s="32">
        <v>9869</v>
      </c>
      <c r="BN9" s="32">
        <v>13327</v>
      </c>
      <c r="BO9" s="32">
        <v>10466</v>
      </c>
      <c r="BP9" s="32">
        <v>12170</v>
      </c>
      <c r="BQ9" s="32">
        <v>11091</v>
      </c>
      <c r="BR9" s="32">
        <v>9142</v>
      </c>
      <c r="BS9" s="32">
        <v>14168</v>
      </c>
      <c r="BT9" s="32">
        <v>13882</v>
      </c>
      <c r="BU9" s="32">
        <v>12010</v>
      </c>
      <c r="BV9" s="32">
        <v>11818</v>
      </c>
      <c r="BW9" s="32">
        <v>135147</v>
      </c>
      <c r="BX9" s="37">
        <f t="shared" si="3"/>
        <v>0</v>
      </c>
      <c r="BY9" s="30" t="s">
        <v>15</v>
      </c>
      <c r="BZ9" s="31">
        <v>457.3</v>
      </c>
      <c r="CA9" s="31">
        <v>479.08000000000004</v>
      </c>
      <c r="CB9" s="31">
        <v>511.72999999999979</v>
      </c>
      <c r="CC9" s="31">
        <v>512.09</v>
      </c>
      <c r="CD9" s="31">
        <v>504.12</v>
      </c>
      <c r="CE9" s="31">
        <v>563.95000000000005</v>
      </c>
      <c r="CF9" s="31">
        <v>658.05</v>
      </c>
      <c r="CG9" s="31">
        <v>616.07000000000005</v>
      </c>
      <c r="CH9" s="31">
        <v>566.4200000000003</v>
      </c>
      <c r="CI9" s="31">
        <v>477.67</v>
      </c>
      <c r="CJ9" s="31">
        <v>477.64</v>
      </c>
      <c r="CK9" s="31">
        <v>455.66999999999985</v>
      </c>
      <c r="CL9" s="31">
        <v>6279.79</v>
      </c>
      <c r="CM9" s="37">
        <f t="shared" si="4"/>
        <v>0</v>
      </c>
      <c r="CN9" s="30" t="s">
        <v>15</v>
      </c>
      <c r="CO9" s="31">
        <v>435.64</v>
      </c>
      <c r="CP9" s="31">
        <v>454.55</v>
      </c>
      <c r="CQ9" s="31">
        <v>485.20999999999981</v>
      </c>
      <c r="CR9" s="31">
        <v>481.97</v>
      </c>
      <c r="CS9" s="31">
        <v>480.46</v>
      </c>
      <c r="CT9" s="31">
        <v>536.45000000000005</v>
      </c>
      <c r="CU9" s="31">
        <v>632.01</v>
      </c>
      <c r="CV9" s="31">
        <v>594.61</v>
      </c>
      <c r="CW9" s="31">
        <v>533.16000000000031</v>
      </c>
      <c r="CX9" s="31">
        <v>444.16</v>
      </c>
      <c r="CY9" s="31">
        <v>448.65</v>
      </c>
      <c r="CZ9" s="31">
        <v>427.13999999999987</v>
      </c>
      <c r="DA9" s="31">
        <v>5954.01</v>
      </c>
      <c r="DB9" s="37">
        <f t="shared" si="5"/>
        <v>0</v>
      </c>
      <c r="DC9" s="30" t="s">
        <v>15</v>
      </c>
      <c r="DD9" s="31">
        <v>21.66</v>
      </c>
      <c r="DE9" s="31">
        <v>24.53</v>
      </c>
      <c r="DF9" s="31">
        <v>26.519999999999996</v>
      </c>
      <c r="DG9" s="31">
        <v>30.12</v>
      </c>
      <c r="DH9" s="31">
        <v>23.66</v>
      </c>
      <c r="DI9" s="31">
        <v>27.499999999999986</v>
      </c>
      <c r="DJ9" s="31">
        <v>26.04</v>
      </c>
      <c r="DK9" s="31">
        <v>21.46</v>
      </c>
      <c r="DL9" s="31">
        <v>33.260000000000005</v>
      </c>
      <c r="DM9" s="31">
        <v>33.51</v>
      </c>
      <c r="DN9" s="31">
        <v>28.99</v>
      </c>
      <c r="DO9" s="31">
        <v>28.53</v>
      </c>
      <c r="DP9" s="31">
        <v>325.77999999999997</v>
      </c>
      <c r="DQ9" s="37">
        <f t="shared" si="6"/>
        <v>0</v>
      </c>
    </row>
    <row r="10" spans="1:121" ht="21.75" customHeight="1">
      <c r="A10" s="3" t="s">
        <v>16</v>
      </c>
      <c r="B10" s="30" t="s">
        <v>16</v>
      </c>
      <c r="C10" s="31">
        <v>51.79</v>
      </c>
      <c r="D10" s="31">
        <v>54.42</v>
      </c>
      <c r="E10" s="31">
        <v>56.55</v>
      </c>
      <c r="F10" s="31">
        <v>55.2</v>
      </c>
      <c r="G10" s="31">
        <v>57.41</v>
      </c>
      <c r="H10" s="31">
        <v>58.19</v>
      </c>
      <c r="I10" s="31">
        <v>61.48</v>
      </c>
      <c r="J10" s="31">
        <v>53.73</v>
      </c>
      <c r="K10" s="31">
        <v>53.08</v>
      </c>
      <c r="L10" s="31">
        <v>53.31</v>
      </c>
      <c r="M10" s="31">
        <v>52.68</v>
      </c>
      <c r="N10" s="31">
        <v>49.2</v>
      </c>
      <c r="O10" s="31">
        <v>54.75</v>
      </c>
      <c r="Q10" s="30" t="s">
        <v>16</v>
      </c>
      <c r="R10" s="32">
        <v>110283</v>
      </c>
      <c r="S10" s="32">
        <v>116952</v>
      </c>
      <c r="T10" s="32">
        <v>123704</v>
      </c>
      <c r="U10" s="32">
        <v>106774</v>
      </c>
      <c r="V10" s="32">
        <v>108159</v>
      </c>
      <c r="W10" s="32">
        <v>111531</v>
      </c>
      <c r="X10" s="32">
        <v>125529</v>
      </c>
      <c r="Y10" s="32">
        <v>115925</v>
      </c>
      <c r="Z10" s="32">
        <v>113616</v>
      </c>
      <c r="AA10" s="32">
        <v>118310</v>
      </c>
      <c r="AB10" s="32">
        <v>116912</v>
      </c>
      <c r="AC10" s="32">
        <v>104796</v>
      </c>
      <c r="AD10" s="32">
        <f t="shared" si="0"/>
        <v>1372491</v>
      </c>
      <c r="AF10" s="30" t="s">
        <v>16</v>
      </c>
      <c r="AG10" s="32">
        <v>302072</v>
      </c>
      <c r="AH10" s="32">
        <v>312485</v>
      </c>
      <c r="AI10" s="32">
        <v>330478</v>
      </c>
      <c r="AJ10" s="32">
        <v>380582</v>
      </c>
      <c r="AK10" s="32">
        <v>364636</v>
      </c>
      <c r="AL10" s="32">
        <v>380208</v>
      </c>
      <c r="AM10" s="32">
        <v>418832</v>
      </c>
      <c r="AN10" s="32">
        <v>377121</v>
      </c>
      <c r="AO10" s="32">
        <v>363862</v>
      </c>
      <c r="AP10" s="32">
        <v>305571</v>
      </c>
      <c r="AQ10" s="32">
        <v>316401</v>
      </c>
      <c r="AR10" s="32">
        <v>288757</v>
      </c>
      <c r="AS10" s="32">
        <v>4141005</v>
      </c>
      <c r="AT10" s="37">
        <f t="shared" si="1"/>
        <v>0</v>
      </c>
      <c r="AU10" s="30" t="s">
        <v>16</v>
      </c>
      <c r="AV10" s="32">
        <v>232803</v>
      </c>
      <c r="AW10" s="32">
        <v>234101</v>
      </c>
      <c r="AX10" s="32">
        <v>247538</v>
      </c>
      <c r="AY10" s="32">
        <v>295646</v>
      </c>
      <c r="AZ10" s="32">
        <v>268646</v>
      </c>
      <c r="BA10" s="32">
        <v>283227</v>
      </c>
      <c r="BB10" s="32">
        <v>325501</v>
      </c>
      <c r="BC10" s="32">
        <v>287117</v>
      </c>
      <c r="BD10" s="32">
        <v>273384</v>
      </c>
      <c r="BE10" s="32">
        <v>210569</v>
      </c>
      <c r="BF10" s="32">
        <v>233504</v>
      </c>
      <c r="BG10" s="32">
        <v>218366</v>
      </c>
      <c r="BH10" s="32">
        <v>3110402</v>
      </c>
      <c r="BI10" s="37">
        <f t="shared" si="2"/>
        <v>0</v>
      </c>
      <c r="BJ10" s="30" t="s">
        <v>16</v>
      </c>
      <c r="BK10" s="32">
        <v>69269</v>
      </c>
      <c r="BL10" s="32">
        <v>78384</v>
      </c>
      <c r="BM10" s="32">
        <v>82940</v>
      </c>
      <c r="BN10" s="32">
        <v>84936</v>
      </c>
      <c r="BO10" s="32">
        <v>95990</v>
      </c>
      <c r="BP10" s="32">
        <v>96981</v>
      </c>
      <c r="BQ10" s="32">
        <v>93331</v>
      </c>
      <c r="BR10" s="32">
        <v>90004</v>
      </c>
      <c r="BS10" s="32">
        <v>90478</v>
      </c>
      <c r="BT10" s="32">
        <v>95002</v>
      </c>
      <c r="BU10" s="32">
        <v>82897</v>
      </c>
      <c r="BV10" s="32">
        <v>70391</v>
      </c>
      <c r="BW10" s="32">
        <v>1030603</v>
      </c>
      <c r="BX10" s="37">
        <f t="shared" si="3"/>
        <v>0</v>
      </c>
      <c r="BY10" s="30" t="s">
        <v>16</v>
      </c>
      <c r="BZ10" s="31">
        <v>698.18999999999994</v>
      </c>
      <c r="CA10" s="31">
        <v>732.42000000000007</v>
      </c>
      <c r="CB10" s="31">
        <v>774.65999999999985</v>
      </c>
      <c r="CC10" s="31">
        <v>746.48</v>
      </c>
      <c r="CD10" s="31">
        <v>737.8</v>
      </c>
      <c r="CE10" s="31">
        <v>764.50000000000023</v>
      </c>
      <c r="CF10" s="31">
        <v>869.86</v>
      </c>
      <c r="CG10" s="31">
        <v>792.65000000000009</v>
      </c>
      <c r="CH10" s="31">
        <v>770.54</v>
      </c>
      <c r="CI10" s="31">
        <v>698.61</v>
      </c>
      <c r="CJ10" s="31">
        <v>704.54</v>
      </c>
      <c r="CK10" s="31">
        <v>636.59999999999968</v>
      </c>
      <c r="CL10" s="31">
        <v>8926.85</v>
      </c>
      <c r="CM10" s="37">
        <f t="shared" si="4"/>
        <v>0</v>
      </c>
      <c r="CN10" s="30" t="s">
        <v>16</v>
      </c>
      <c r="CO10" s="31">
        <v>457.46</v>
      </c>
      <c r="CP10" s="31">
        <v>460.01</v>
      </c>
      <c r="CQ10" s="31">
        <v>486.41999999999985</v>
      </c>
      <c r="CR10" s="31">
        <v>477.86</v>
      </c>
      <c r="CS10" s="31">
        <v>434.22</v>
      </c>
      <c r="CT10" s="31">
        <v>457.79000000000008</v>
      </c>
      <c r="CU10" s="31">
        <v>561.5</v>
      </c>
      <c r="CV10" s="31">
        <v>495.29</v>
      </c>
      <c r="CW10" s="31">
        <v>471.60000000000014</v>
      </c>
      <c r="CX10" s="31">
        <v>401.69</v>
      </c>
      <c r="CY10" s="31">
        <v>445.45</v>
      </c>
      <c r="CZ10" s="31">
        <v>416.56999999999982</v>
      </c>
      <c r="DA10" s="31">
        <v>5565.8600000000006</v>
      </c>
      <c r="DB10" s="37">
        <f t="shared" si="5"/>
        <v>0</v>
      </c>
      <c r="DC10" s="30" t="s">
        <v>16</v>
      </c>
      <c r="DD10" s="31">
        <v>240.73</v>
      </c>
      <c r="DE10" s="31">
        <v>272.41000000000003</v>
      </c>
      <c r="DF10" s="31">
        <v>288.24000000000012</v>
      </c>
      <c r="DG10" s="31">
        <v>268.62</v>
      </c>
      <c r="DH10" s="31">
        <v>303.58</v>
      </c>
      <c r="DI10" s="31">
        <v>306.70999999999992</v>
      </c>
      <c r="DJ10" s="31">
        <v>308.36</v>
      </c>
      <c r="DK10" s="31">
        <v>297.36</v>
      </c>
      <c r="DL10" s="31">
        <v>298.93999999999994</v>
      </c>
      <c r="DM10" s="31">
        <v>296.92</v>
      </c>
      <c r="DN10" s="31">
        <v>259.08999999999997</v>
      </c>
      <c r="DO10" s="31">
        <v>220.02999999999997</v>
      </c>
      <c r="DP10" s="31">
        <v>3360.99</v>
      </c>
      <c r="DQ10" s="37">
        <f t="shared" si="6"/>
        <v>0</v>
      </c>
    </row>
    <row r="11" spans="1:121" ht="21.75" customHeight="1">
      <c r="A11" s="3" t="s">
        <v>17</v>
      </c>
      <c r="B11" s="30" t="s">
        <v>17</v>
      </c>
      <c r="C11" s="31">
        <v>55.91</v>
      </c>
      <c r="D11" s="31">
        <v>56.34</v>
      </c>
      <c r="E11" s="31">
        <v>58.87</v>
      </c>
      <c r="F11" s="31">
        <v>60.72</v>
      </c>
      <c r="G11" s="31">
        <v>58.89</v>
      </c>
      <c r="H11" s="31">
        <v>56.17</v>
      </c>
      <c r="I11" s="31">
        <v>57.81</v>
      </c>
      <c r="J11" s="31">
        <v>59.36</v>
      </c>
      <c r="K11" s="31">
        <v>59.69</v>
      </c>
      <c r="L11" s="31">
        <v>59.95</v>
      </c>
      <c r="M11" s="31">
        <v>58.36</v>
      </c>
      <c r="N11" s="31">
        <v>59.44</v>
      </c>
      <c r="O11" s="31">
        <v>58.46</v>
      </c>
      <c r="Q11" s="30" t="s">
        <v>17</v>
      </c>
      <c r="R11" s="32">
        <v>62058</v>
      </c>
      <c r="S11" s="32">
        <v>62871</v>
      </c>
      <c r="T11" s="32">
        <v>66785</v>
      </c>
      <c r="U11" s="32">
        <v>76532</v>
      </c>
      <c r="V11" s="32">
        <v>68729</v>
      </c>
      <c r="W11" s="32">
        <v>66269</v>
      </c>
      <c r="X11" s="32">
        <v>61704</v>
      </c>
      <c r="Y11" s="32">
        <v>64751</v>
      </c>
      <c r="Z11" s="32">
        <v>65673</v>
      </c>
      <c r="AA11" s="32">
        <v>64507</v>
      </c>
      <c r="AB11" s="32">
        <v>63678</v>
      </c>
      <c r="AC11" s="32">
        <v>64194</v>
      </c>
      <c r="AD11" s="32">
        <f t="shared" si="0"/>
        <v>787751</v>
      </c>
      <c r="AF11" s="30" t="s">
        <v>17</v>
      </c>
      <c r="AG11" s="32">
        <v>430578</v>
      </c>
      <c r="AH11" s="32">
        <v>436129</v>
      </c>
      <c r="AI11" s="32">
        <v>462929</v>
      </c>
      <c r="AJ11" s="32">
        <v>554587</v>
      </c>
      <c r="AK11" s="32">
        <v>496220</v>
      </c>
      <c r="AL11" s="32">
        <v>477703</v>
      </c>
      <c r="AM11" s="32">
        <v>490793</v>
      </c>
      <c r="AN11" s="32">
        <v>516339</v>
      </c>
      <c r="AO11" s="32">
        <v>523478</v>
      </c>
      <c r="AP11" s="32">
        <v>409581</v>
      </c>
      <c r="AQ11" s="32">
        <v>404323</v>
      </c>
      <c r="AR11" s="32">
        <v>407798</v>
      </c>
      <c r="AS11" s="32">
        <v>5610458</v>
      </c>
      <c r="AT11" s="37">
        <f t="shared" si="1"/>
        <v>0</v>
      </c>
      <c r="AU11" s="30" t="s">
        <v>17</v>
      </c>
      <c r="AV11" s="32">
        <v>421636</v>
      </c>
      <c r="AW11" s="32">
        <v>426807</v>
      </c>
      <c r="AX11" s="32">
        <v>452004</v>
      </c>
      <c r="AY11" s="32">
        <v>543227</v>
      </c>
      <c r="AZ11" s="32">
        <v>483554</v>
      </c>
      <c r="BA11" s="32">
        <v>464471</v>
      </c>
      <c r="BB11" s="32">
        <v>473149</v>
      </c>
      <c r="BC11" s="32">
        <v>499846</v>
      </c>
      <c r="BD11" s="32">
        <v>506422</v>
      </c>
      <c r="BE11" s="32">
        <v>392976</v>
      </c>
      <c r="BF11" s="32">
        <v>387973</v>
      </c>
      <c r="BG11" s="32">
        <v>392906</v>
      </c>
      <c r="BH11" s="32">
        <v>5444971</v>
      </c>
      <c r="BI11" s="37">
        <f t="shared" si="2"/>
        <v>0</v>
      </c>
      <c r="BJ11" s="30" t="s">
        <v>17</v>
      </c>
      <c r="BK11" s="32">
        <v>8942</v>
      </c>
      <c r="BL11" s="32">
        <v>9322</v>
      </c>
      <c r="BM11" s="32">
        <v>10925</v>
      </c>
      <c r="BN11" s="32">
        <v>11360</v>
      </c>
      <c r="BO11" s="32">
        <v>12666</v>
      </c>
      <c r="BP11" s="32">
        <v>13232</v>
      </c>
      <c r="BQ11" s="32">
        <v>17644</v>
      </c>
      <c r="BR11" s="32">
        <v>16493</v>
      </c>
      <c r="BS11" s="32">
        <v>17056</v>
      </c>
      <c r="BT11" s="32">
        <v>16605</v>
      </c>
      <c r="BU11" s="32">
        <v>16350</v>
      </c>
      <c r="BV11" s="32">
        <v>14892</v>
      </c>
      <c r="BW11" s="32">
        <v>165487</v>
      </c>
      <c r="BX11" s="37">
        <f t="shared" si="3"/>
        <v>0</v>
      </c>
      <c r="BY11" s="30" t="s">
        <v>17</v>
      </c>
      <c r="BZ11" s="31">
        <v>591.42999999999995</v>
      </c>
      <c r="CA11" s="31">
        <v>599.16000000000008</v>
      </c>
      <c r="CB11" s="31">
        <v>636.35999999999967</v>
      </c>
      <c r="CC11" s="31">
        <v>705.54</v>
      </c>
      <c r="CD11" s="31">
        <v>632.4</v>
      </c>
      <c r="CE11" s="31">
        <v>609.28</v>
      </c>
      <c r="CF11" s="31">
        <v>618.49</v>
      </c>
      <c r="CG11" s="31">
        <v>649.71</v>
      </c>
      <c r="CH11" s="31">
        <v>658.81999999999994</v>
      </c>
      <c r="CI11" s="31">
        <v>621.68999999999994</v>
      </c>
      <c r="CJ11" s="31">
        <v>613.70000000000005</v>
      </c>
      <c r="CK11" s="31">
        <v>618.65000000000009</v>
      </c>
      <c r="CL11" s="31">
        <v>7555.23</v>
      </c>
      <c r="CM11" s="37">
        <f t="shared" si="4"/>
        <v>0</v>
      </c>
      <c r="CN11" s="30" t="s">
        <v>17</v>
      </c>
      <c r="CO11" s="31">
        <v>575.78</v>
      </c>
      <c r="CP11" s="31">
        <v>582.84</v>
      </c>
      <c r="CQ11" s="31">
        <v>617.25</v>
      </c>
      <c r="CR11" s="31">
        <v>686.17</v>
      </c>
      <c r="CS11" s="31">
        <v>610.79999999999995</v>
      </c>
      <c r="CT11" s="31">
        <v>586.70000000000027</v>
      </c>
      <c r="CU11" s="31">
        <v>588.27</v>
      </c>
      <c r="CV11" s="31">
        <v>621.46</v>
      </c>
      <c r="CW11" s="31">
        <v>629.63999999999987</v>
      </c>
      <c r="CX11" s="31">
        <v>593.4</v>
      </c>
      <c r="CY11" s="31">
        <v>585.84</v>
      </c>
      <c r="CZ11" s="31">
        <v>593.29999999999995</v>
      </c>
      <c r="DA11" s="31">
        <v>7271.45</v>
      </c>
      <c r="DB11" s="37">
        <f t="shared" si="5"/>
        <v>0</v>
      </c>
      <c r="DC11" s="30" t="s">
        <v>17</v>
      </c>
      <c r="DD11" s="31">
        <v>15.65</v>
      </c>
      <c r="DE11" s="31">
        <v>16.32</v>
      </c>
      <c r="DF11" s="31">
        <v>19.11</v>
      </c>
      <c r="DG11" s="31">
        <v>19.37</v>
      </c>
      <c r="DH11" s="31">
        <v>21.6</v>
      </c>
      <c r="DI11" s="31">
        <v>22.579999999999991</v>
      </c>
      <c r="DJ11" s="31">
        <v>30.22</v>
      </c>
      <c r="DK11" s="31">
        <v>28.25</v>
      </c>
      <c r="DL11" s="31">
        <v>29.180000000000007</v>
      </c>
      <c r="DM11" s="31">
        <v>28.29</v>
      </c>
      <c r="DN11" s="31">
        <v>27.86</v>
      </c>
      <c r="DO11" s="31">
        <v>25.35</v>
      </c>
      <c r="DP11" s="31">
        <v>283.77999999999997</v>
      </c>
      <c r="DQ11" s="37">
        <f t="shared" si="6"/>
        <v>0</v>
      </c>
    </row>
    <row r="12" spans="1:121" ht="21.75" customHeight="1">
      <c r="A12" s="3" t="s">
        <v>18</v>
      </c>
      <c r="B12" s="30" t="s">
        <v>18</v>
      </c>
      <c r="C12" s="31">
        <v>48.54</v>
      </c>
      <c r="D12" s="31">
        <v>49.35</v>
      </c>
      <c r="E12" s="31">
        <v>51.66</v>
      </c>
      <c r="F12" s="31">
        <v>45.42</v>
      </c>
      <c r="G12" s="31">
        <v>45.26</v>
      </c>
      <c r="H12" s="31">
        <v>45.87</v>
      </c>
      <c r="I12" s="31">
        <v>46.53</v>
      </c>
      <c r="J12" s="31">
        <v>45.95</v>
      </c>
      <c r="K12" s="31">
        <v>44.65</v>
      </c>
      <c r="L12" s="31">
        <v>48.22</v>
      </c>
      <c r="M12" s="31">
        <v>46.37</v>
      </c>
      <c r="N12" s="31">
        <v>47.92</v>
      </c>
      <c r="O12" s="31">
        <v>47.15</v>
      </c>
      <c r="Q12" s="30" t="s">
        <v>18</v>
      </c>
      <c r="R12" s="32">
        <v>30196</v>
      </c>
      <c r="S12" s="32">
        <v>29942</v>
      </c>
      <c r="T12" s="32">
        <v>32626</v>
      </c>
      <c r="U12" s="32">
        <v>30630</v>
      </c>
      <c r="V12" s="32">
        <v>28982</v>
      </c>
      <c r="W12" s="32">
        <v>29950</v>
      </c>
      <c r="X12" s="32">
        <v>27379</v>
      </c>
      <c r="Y12" s="32">
        <v>26716</v>
      </c>
      <c r="Z12" s="32">
        <v>25762</v>
      </c>
      <c r="AA12" s="32">
        <v>29807</v>
      </c>
      <c r="AB12" s="32">
        <v>28301</v>
      </c>
      <c r="AC12" s="32">
        <v>28626</v>
      </c>
      <c r="AD12" s="32">
        <f t="shared" si="0"/>
        <v>348917</v>
      </c>
      <c r="AF12" s="30" t="s">
        <v>18</v>
      </c>
      <c r="AG12" s="32">
        <v>119260</v>
      </c>
      <c r="AH12" s="32">
        <v>118239</v>
      </c>
      <c r="AI12" s="32">
        <v>128834</v>
      </c>
      <c r="AJ12" s="32">
        <v>148345</v>
      </c>
      <c r="AK12" s="32">
        <v>140286</v>
      </c>
      <c r="AL12" s="32">
        <v>144987</v>
      </c>
      <c r="AM12" s="32">
        <v>145103</v>
      </c>
      <c r="AN12" s="32">
        <v>141666</v>
      </c>
      <c r="AO12" s="32">
        <v>136583</v>
      </c>
      <c r="AP12" s="32">
        <v>115461</v>
      </c>
      <c r="AQ12" s="32">
        <v>109623</v>
      </c>
      <c r="AR12" s="32">
        <v>110893</v>
      </c>
      <c r="AS12" s="32">
        <v>1559280</v>
      </c>
      <c r="AT12" s="37">
        <f t="shared" si="1"/>
        <v>0</v>
      </c>
      <c r="AU12" s="30" t="s">
        <v>18</v>
      </c>
      <c r="AV12" s="32">
        <v>118624</v>
      </c>
      <c r="AW12" s="32">
        <v>117477</v>
      </c>
      <c r="AX12" s="32">
        <v>127972</v>
      </c>
      <c r="AY12" s="32">
        <v>147146</v>
      </c>
      <c r="AZ12" s="32">
        <v>138679</v>
      </c>
      <c r="BA12" s="32">
        <v>143422</v>
      </c>
      <c r="BB12" s="32">
        <v>143596</v>
      </c>
      <c r="BC12" s="32">
        <v>140449</v>
      </c>
      <c r="BD12" s="32">
        <v>135334</v>
      </c>
      <c r="BE12" s="32">
        <v>114508</v>
      </c>
      <c r="BF12" s="32">
        <v>108655</v>
      </c>
      <c r="BG12" s="32">
        <v>110021</v>
      </c>
      <c r="BH12" s="32">
        <v>1545883</v>
      </c>
      <c r="BI12" s="37">
        <f t="shared" si="2"/>
        <v>0</v>
      </c>
      <c r="BJ12" s="30" t="s">
        <v>18</v>
      </c>
      <c r="BK12" s="32">
        <v>636</v>
      </c>
      <c r="BL12" s="32">
        <v>762</v>
      </c>
      <c r="BM12" s="32">
        <v>862</v>
      </c>
      <c r="BN12" s="32">
        <v>1199</v>
      </c>
      <c r="BO12" s="32">
        <v>1607</v>
      </c>
      <c r="BP12" s="32">
        <v>1565</v>
      </c>
      <c r="BQ12" s="32">
        <v>1507</v>
      </c>
      <c r="BR12" s="32">
        <v>1217</v>
      </c>
      <c r="BS12" s="32">
        <v>1249</v>
      </c>
      <c r="BT12" s="32">
        <v>953</v>
      </c>
      <c r="BU12" s="32">
        <v>968</v>
      </c>
      <c r="BV12" s="32">
        <v>872</v>
      </c>
      <c r="BW12" s="32">
        <v>13397</v>
      </c>
      <c r="BX12" s="37">
        <f t="shared" si="3"/>
        <v>0</v>
      </c>
      <c r="BY12" s="30" t="s">
        <v>18</v>
      </c>
      <c r="BZ12" s="31">
        <v>223.95</v>
      </c>
      <c r="CA12" s="31">
        <v>222.07</v>
      </c>
      <c r="CB12" s="31">
        <v>242.00000000000011</v>
      </c>
      <c r="CC12" s="31">
        <v>243.97</v>
      </c>
      <c r="CD12" s="31">
        <v>230.97</v>
      </c>
      <c r="CE12" s="31">
        <v>238.67999999999989</v>
      </c>
      <c r="CF12" s="31">
        <v>252.42</v>
      </c>
      <c r="CG12" s="31">
        <v>246.29000000000002</v>
      </c>
      <c r="CH12" s="31">
        <v>237.49</v>
      </c>
      <c r="CI12" s="31">
        <v>206.76999999999998</v>
      </c>
      <c r="CJ12" s="31">
        <v>196.35</v>
      </c>
      <c r="CK12" s="31">
        <v>198.56999999999994</v>
      </c>
      <c r="CL12" s="31">
        <v>2739.53</v>
      </c>
      <c r="CM12" s="37">
        <f t="shared" si="4"/>
        <v>0</v>
      </c>
      <c r="CN12" s="30" t="s">
        <v>18</v>
      </c>
      <c r="CO12" s="31">
        <v>222.54</v>
      </c>
      <c r="CP12" s="31">
        <v>220.38</v>
      </c>
      <c r="CQ12" s="31">
        <v>240.09000000000015</v>
      </c>
      <c r="CR12" s="31">
        <v>241.43</v>
      </c>
      <c r="CS12" s="31">
        <v>227.54</v>
      </c>
      <c r="CT12" s="31">
        <v>235.31999999999982</v>
      </c>
      <c r="CU12" s="31">
        <v>248.88</v>
      </c>
      <c r="CV12" s="31">
        <v>243.43</v>
      </c>
      <c r="CW12" s="31">
        <v>234.57</v>
      </c>
      <c r="CX12" s="31">
        <v>204.51</v>
      </c>
      <c r="CY12" s="31">
        <v>194.06</v>
      </c>
      <c r="CZ12" s="31">
        <v>196.49999999999994</v>
      </c>
      <c r="DA12" s="31">
        <v>2709.25</v>
      </c>
      <c r="DB12" s="37">
        <f t="shared" si="5"/>
        <v>0</v>
      </c>
      <c r="DC12" s="30" t="s">
        <v>18</v>
      </c>
      <c r="DD12" s="31">
        <v>1.41</v>
      </c>
      <c r="DE12" s="31">
        <v>1.69</v>
      </c>
      <c r="DF12" s="31">
        <v>1.9100000000000001</v>
      </c>
      <c r="DG12" s="31">
        <v>2.54</v>
      </c>
      <c r="DH12" s="31">
        <v>3.43</v>
      </c>
      <c r="DI12" s="31">
        <v>3.3599999999999977</v>
      </c>
      <c r="DJ12" s="31">
        <v>3.54</v>
      </c>
      <c r="DK12" s="31">
        <v>2.86</v>
      </c>
      <c r="DL12" s="31">
        <v>2.92</v>
      </c>
      <c r="DM12" s="31">
        <v>2.2599999999999998</v>
      </c>
      <c r="DN12" s="31">
        <v>2.29</v>
      </c>
      <c r="DO12" s="31">
        <v>2.0700000000000012</v>
      </c>
      <c r="DP12" s="31">
        <v>30.28</v>
      </c>
      <c r="DQ12" s="37">
        <f t="shared" si="6"/>
        <v>0</v>
      </c>
    </row>
    <row r="13" spans="1:121" ht="21.75" customHeight="1">
      <c r="A13" s="3" t="s">
        <v>19</v>
      </c>
      <c r="B13" s="30" t="s">
        <v>19</v>
      </c>
      <c r="C13" s="31">
        <v>53.75</v>
      </c>
      <c r="D13" s="31">
        <v>55.04</v>
      </c>
      <c r="E13" s="31">
        <v>56.46</v>
      </c>
      <c r="F13" s="31">
        <v>51.33</v>
      </c>
      <c r="G13" s="31">
        <v>48.68</v>
      </c>
      <c r="H13" s="31">
        <v>49.25</v>
      </c>
      <c r="I13" s="31">
        <v>50.72</v>
      </c>
      <c r="J13" s="31">
        <v>49.03</v>
      </c>
      <c r="K13" s="31">
        <v>48.64</v>
      </c>
      <c r="L13" s="31">
        <v>52.46</v>
      </c>
      <c r="M13" s="31">
        <v>51.24</v>
      </c>
      <c r="N13" s="31">
        <v>53.39</v>
      </c>
      <c r="O13" s="31">
        <v>51.66</v>
      </c>
      <c r="Q13" s="30" t="s">
        <v>19</v>
      </c>
      <c r="R13" s="32">
        <v>23579</v>
      </c>
      <c r="S13" s="32">
        <v>24456</v>
      </c>
      <c r="T13" s="32">
        <v>26576</v>
      </c>
      <c r="U13" s="32">
        <v>21324</v>
      </c>
      <c r="V13" s="32">
        <v>20150</v>
      </c>
      <c r="W13" s="32">
        <v>20849</v>
      </c>
      <c r="X13" s="32">
        <v>24038</v>
      </c>
      <c r="Y13" s="32">
        <v>22385</v>
      </c>
      <c r="Z13" s="32">
        <v>21254</v>
      </c>
      <c r="AA13" s="32">
        <v>22561</v>
      </c>
      <c r="AB13" s="32">
        <v>21294</v>
      </c>
      <c r="AC13" s="32">
        <v>23010</v>
      </c>
      <c r="AD13" s="32">
        <f t="shared" si="0"/>
        <v>271476</v>
      </c>
      <c r="AF13" s="30" t="s">
        <v>19</v>
      </c>
      <c r="AG13" s="32">
        <v>97274</v>
      </c>
      <c r="AH13" s="32">
        <v>100893</v>
      </c>
      <c r="AI13" s="32">
        <v>109640</v>
      </c>
      <c r="AJ13" s="32">
        <v>97270</v>
      </c>
      <c r="AK13" s="32">
        <v>91869</v>
      </c>
      <c r="AL13" s="32">
        <v>95103</v>
      </c>
      <c r="AM13" s="32">
        <v>115465</v>
      </c>
      <c r="AN13" s="32">
        <v>107531</v>
      </c>
      <c r="AO13" s="32">
        <v>102069</v>
      </c>
      <c r="AP13" s="32">
        <v>100499</v>
      </c>
      <c r="AQ13" s="32">
        <v>94820</v>
      </c>
      <c r="AR13" s="32">
        <v>102469</v>
      </c>
      <c r="AS13" s="32">
        <v>1214902</v>
      </c>
      <c r="AT13" s="37">
        <f t="shared" si="1"/>
        <v>0</v>
      </c>
      <c r="AU13" s="30" t="s">
        <v>19</v>
      </c>
      <c r="AV13" s="32">
        <v>96850</v>
      </c>
      <c r="AW13" s="32">
        <v>100457</v>
      </c>
      <c r="AX13" s="32">
        <v>109166</v>
      </c>
      <c r="AY13" s="32">
        <v>96700</v>
      </c>
      <c r="AZ13" s="32">
        <v>91246</v>
      </c>
      <c r="BA13" s="32">
        <v>94545</v>
      </c>
      <c r="BB13" s="32">
        <v>114744</v>
      </c>
      <c r="BC13" s="32">
        <v>106869</v>
      </c>
      <c r="BD13" s="32">
        <v>101388</v>
      </c>
      <c r="BE13" s="32">
        <v>99860</v>
      </c>
      <c r="BF13" s="32">
        <v>94138</v>
      </c>
      <c r="BG13" s="32">
        <v>101753</v>
      </c>
      <c r="BH13" s="32">
        <v>1207716</v>
      </c>
      <c r="BI13" s="37">
        <f t="shared" si="2"/>
        <v>0</v>
      </c>
      <c r="BJ13" s="30" t="s">
        <v>19</v>
      </c>
      <c r="BK13" s="32">
        <v>424</v>
      </c>
      <c r="BL13" s="32">
        <v>436</v>
      </c>
      <c r="BM13" s="32">
        <v>474</v>
      </c>
      <c r="BN13" s="32">
        <v>570</v>
      </c>
      <c r="BO13" s="32">
        <v>623</v>
      </c>
      <c r="BP13" s="32">
        <v>558</v>
      </c>
      <c r="BQ13" s="32">
        <v>721</v>
      </c>
      <c r="BR13" s="32">
        <v>662</v>
      </c>
      <c r="BS13" s="32">
        <v>681</v>
      </c>
      <c r="BT13" s="32">
        <v>639</v>
      </c>
      <c r="BU13" s="32">
        <v>682</v>
      </c>
      <c r="BV13" s="32">
        <v>716</v>
      </c>
      <c r="BW13" s="32">
        <v>7186</v>
      </c>
      <c r="BX13" s="37">
        <f t="shared" si="3"/>
        <v>0</v>
      </c>
      <c r="BY13" s="30" t="s">
        <v>19</v>
      </c>
      <c r="BZ13" s="31">
        <v>163.39000000000001</v>
      </c>
      <c r="CA13" s="31">
        <v>169.47</v>
      </c>
      <c r="CB13" s="31">
        <v>184.15000000000009</v>
      </c>
      <c r="CC13" s="31">
        <v>149.29000000000002</v>
      </c>
      <c r="CD13" s="31">
        <v>141.03</v>
      </c>
      <c r="CE13" s="31">
        <v>145.93</v>
      </c>
      <c r="CF13" s="31">
        <v>184.01</v>
      </c>
      <c r="CG13" s="31">
        <v>171.37</v>
      </c>
      <c r="CH13" s="31">
        <v>162.68000000000006</v>
      </c>
      <c r="CI13" s="31">
        <v>167.26</v>
      </c>
      <c r="CJ13" s="31">
        <v>157.82000000000002</v>
      </c>
      <c r="CK13" s="31">
        <v>170.58999999999992</v>
      </c>
      <c r="CL13" s="31">
        <v>1966.99</v>
      </c>
      <c r="CM13" s="37">
        <f t="shared" si="4"/>
        <v>0</v>
      </c>
      <c r="CN13" s="30" t="s">
        <v>19</v>
      </c>
      <c r="CO13" s="31">
        <v>162.56</v>
      </c>
      <c r="CP13" s="31">
        <v>168.62</v>
      </c>
      <c r="CQ13" s="31">
        <v>183.24000000000007</v>
      </c>
      <c r="CR13" s="31">
        <v>148.18</v>
      </c>
      <c r="CS13" s="31">
        <v>139.82</v>
      </c>
      <c r="CT13" s="31">
        <v>144.86000000000007</v>
      </c>
      <c r="CU13" s="31">
        <v>182.72</v>
      </c>
      <c r="CV13" s="31">
        <v>170.18</v>
      </c>
      <c r="CW13" s="31">
        <v>161.46000000000004</v>
      </c>
      <c r="CX13" s="31">
        <v>166.07</v>
      </c>
      <c r="CY13" s="31">
        <v>156.55000000000001</v>
      </c>
      <c r="CZ13" s="31">
        <v>169.22999999999996</v>
      </c>
      <c r="DA13" s="31">
        <v>1953.49</v>
      </c>
      <c r="DB13" s="37">
        <f t="shared" si="5"/>
        <v>0</v>
      </c>
      <c r="DC13" s="30" t="s">
        <v>19</v>
      </c>
      <c r="DD13" s="31">
        <v>0.83</v>
      </c>
      <c r="DE13" s="31">
        <v>0.85</v>
      </c>
      <c r="DF13" s="31">
        <v>0.90999999999999992</v>
      </c>
      <c r="DG13" s="31">
        <v>1.1100000000000001</v>
      </c>
      <c r="DH13" s="31">
        <v>1.21</v>
      </c>
      <c r="DI13" s="31">
        <v>1.0699999999999994</v>
      </c>
      <c r="DJ13" s="31">
        <v>1.29</v>
      </c>
      <c r="DK13" s="31">
        <v>1.19</v>
      </c>
      <c r="DL13" s="31">
        <v>1.2200000000000002</v>
      </c>
      <c r="DM13" s="31">
        <v>1.19</v>
      </c>
      <c r="DN13" s="31">
        <v>1.27</v>
      </c>
      <c r="DO13" s="31">
        <v>1.3599999999999999</v>
      </c>
      <c r="DP13" s="31">
        <v>13.5</v>
      </c>
      <c r="DQ13" s="37">
        <f t="shared" si="6"/>
        <v>0</v>
      </c>
    </row>
    <row r="14" spans="1:121" ht="21.75" customHeight="1">
      <c r="A14" s="3" t="s">
        <v>20</v>
      </c>
      <c r="B14" s="30" t="s">
        <v>20</v>
      </c>
      <c r="C14" s="31">
        <v>58.54</v>
      </c>
      <c r="D14" s="31">
        <v>60.17</v>
      </c>
      <c r="E14" s="31">
        <v>62.63</v>
      </c>
      <c r="F14" s="31">
        <v>57.81</v>
      </c>
      <c r="G14" s="31">
        <v>59.55</v>
      </c>
      <c r="H14" s="31">
        <v>60.29</v>
      </c>
      <c r="I14" s="31">
        <v>58.86</v>
      </c>
      <c r="J14" s="31">
        <v>59.64</v>
      </c>
      <c r="K14" s="31">
        <v>57.69</v>
      </c>
      <c r="L14" s="31">
        <v>58.92</v>
      </c>
      <c r="M14" s="31">
        <v>59.11</v>
      </c>
      <c r="N14" s="31">
        <v>55.78</v>
      </c>
      <c r="O14" s="31">
        <v>59.08</v>
      </c>
      <c r="Q14" s="30" t="s">
        <v>20</v>
      </c>
      <c r="R14" s="32">
        <v>99846</v>
      </c>
      <c r="S14" s="32">
        <v>103049</v>
      </c>
      <c r="T14" s="32">
        <v>109682</v>
      </c>
      <c r="U14" s="32">
        <v>102843</v>
      </c>
      <c r="V14" s="32">
        <v>100875</v>
      </c>
      <c r="W14" s="32">
        <v>107263</v>
      </c>
      <c r="X14" s="32">
        <v>102051</v>
      </c>
      <c r="Y14" s="32">
        <v>105291</v>
      </c>
      <c r="Z14" s="32">
        <v>98215</v>
      </c>
      <c r="AA14" s="32">
        <v>101368</v>
      </c>
      <c r="AB14" s="32">
        <v>103245</v>
      </c>
      <c r="AC14" s="32">
        <v>94057</v>
      </c>
      <c r="AD14" s="32">
        <f t="shared" si="0"/>
        <v>1227785</v>
      </c>
      <c r="AF14" s="30" t="s">
        <v>20</v>
      </c>
      <c r="AG14" s="32">
        <v>321084</v>
      </c>
      <c r="AH14" s="32">
        <v>331174</v>
      </c>
      <c r="AI14" s="32">
        <v>352938</v>
      </c>
      <c r="AJ14" s="32">
        <v>350089</v>
      </c>
      <c r="AK14" s="32">
        <v>343214</v>
      </c>
      <c r="AL14" s="32">
        <v>364106</v>
      </c>
      <c r="AM14" s="32">
        <v>344733</v>
      </c>
      <c r="AN14" s="32">
        <v>357073</v>
      </c>
      <c r="AO14" s="32">
        <v>332141</v>
      </c>
      <c r="AP14" s="32">
        <v>341213</v>
      </c>
      <c r="AQ14" s="32">
        <v>349822</v>
      </c>
      <c r="AR14" s="32">
        <v>318557</v>
      </c>
      <c r="AS14" s="32">
        <v>4106144</v>
      </c>
      <c r="AT14" s="37">
        <f t="shared" si="1"/>
        <v>0</v>
      </c>
      <c r="AU14" s="30" t="s">
        <v>20</v>
      </c>
      <c r="AV14" s="32">
        <v>303515</v>
      </c>
      <c r="AW14" s="32">
        <v>312674</v>
      </c>
      <c r="AX14" s="32">
        <v>334027</v>
      </c>
      <c r="AY14" s="32">
        <v>331048</v>
      </c>
      <c r="AZ14" s="32">
        <v>324262</v>
      </c>
      <c r="BA14" s="32">
        <v>342616</v>
      </c>
      <c r="BB14" s="32">
        <v>321646</v>
      </c>
      <c r="BC14" s="32">
        <v>334893</v>
      </c>
      <c r="BD14" s="32">
        <v>310355</v>
      </c>
      <c r="BE14" s="32">
        <v>317765</v>
      </c>
      <c r="BF14" s="32">
        <v>328918</v>
      </c>
      <c r="BG14" s="32">
        <v>299338</v>
      </c>
      <c r="BH14" s="32">
        <v>3861057</v>
      </c>
      <c r="BI14" s="37">
        <f t="shared" si="2"/>
        <v>0</v>
      </c>
      <c r="BJ14" s="30" t="s">
        <v>20</v>
      </c>
      <c r="BK14" s="32">
        <v>17569</v>
      </c>
      <c r="BL14" s="32">
        <v>18500</v>
      </c>
      <c r="BM14" s="32">
        <v>18911</v>
      </c>
      <c r="BN14" s="32">
        <v>19041</v>
      </c>
      <c r="BO14" s="32">
        <v>18952</v>
      </c>
      <c r="BP14" s="32">
        <v>21490</v>
      </c>
      <c r="BQ14" s="32">
        <v>23087</v>
      </c>
      <c r="BR14" s="32">
        <v>22180</v>
      </c>
      <c r="BS14" s="32">
        <v>21786</v>
      </c>
      <c r="BT14" s="32">
        <v>23448</v>
      </c>
      <c r="BU14" s="32">
        <v>20904</v>
      </c>
      <c r="BV14" s="32">
        <v>19219</v>
      </c>
      <c r="BW14" s="32">
        <v>245087</v>
      </c>
      <c r="BX14" s="37">
        <f t="shared" si="3"/>
        <v>0</v>
      </c>
      <c r="BY14" s="30" t="s">
        <v>20</v>
      </c>
      <c r="BZ14" s="31">
        <v>565.79</v>
      </c>
      <c r="CA14" s="31">
        <v>583.89</v>
      </c>
      <c r="CB14" s="31">
        <v>621.61000000000013</v>
      </c>
      <c r="CC14" s="31">
        <v>578.70999999999992</v>
      </c>
      <c r="CD14" s="31">
        <v>567.6400000000001</v>
      </c>
      <c r="CE14" s="31">
        <v>603.57000000000016</v>
      </c>
      <c r="CF14" s="31">
        <v>617.09</v>
      </c>
      <c r="CG14" s="31">
        <v>637.63</v>
      </c>
      <c r="CH14" s="31">
        <v>594.1099999999999</v>
      </c>
      <c r="CI14" s="31">
        <v>594.21</v>
      </c>
      <c r="CJ14" s="31">
        <v>605.93000000000006</v>
      </c>
      <c r="CK14" s="31">
        <v>551.93999999999983</v>
      </c>
      <c r="CL14" s="31">
        <v>7122.12</v>
      </c>
      <c r="CM14" s="37">
        <f t="shared" si="4"/>
        <v>0</v>
      </c>
      <c r="CN14" s="30" t="s">
        <v>20</v>
      </c>
      <c r="CO14" s="31">
        <v>521.05999999999995</v>
      </c>
      <c r="CP14" s="31">
        <v>536.79</v>
      </c>
      <c r="CQ14" s="31">
        <v>573.45000000000005</v>
      </c>
      <c r="CR14" s="31">
        <v>529.03</v>
      </c>
      <c r="CS14" s="31">
        <v>518.19000000000005</v>
      </c>
      <c r="CT14" s="31">
        <v>547.51</v>
      </c>
      <c r="CU14" s="31">
        <v>556.37</v>
      </c>
      <c r="CV14" s="31">
        <v>579.29</v>
      </c>
      <c r="CW14" s="31">
        <v>536.83000000000015</v>
      </c>
      <c r="CX14" s="31">
        <v>530.61</v>
      </c>
      <c r="CY14" s="31">
        <v>549.23</v>
      </c>
      <c r="CZ14" s="31">
        <v>499.80999999999972</v>
      </c>
      <c r="DA14" s="31">
        <v>6478.17</v>
      </c>
      <c r="DB14" s="37">
        <f t="shared" si="5"/>
        <v>0</v>
      </c>
      <c r="DC14" s="30" t="s">
        <v>20</v>
      </c>
      <c r="DD14" s="31">
        <v>44.73</v>
      </c>
      <c r="DE14" s="31">
        <v>47.1</v>
      </c>
      <c r="DF14" s="31">
        <v>48.159999999999982</v>
      </c>
      <c r="DG14" s="31">
        <v>49.68</v>
      </c>
      <c r="DH14" s="31">
        <v>49.45</v>
      </c>
      <c r="DI14" s="31">
        <v>56.06</v>
      </c>
      <c r="DJ14" s="31">
        <v>60.72</v>
      </c>
      <c r="DK14" s="31">
        <v>58.34</v>
      </c>
      <c r="DL14" s="31">
        <v>57.28000000000003</v>
      </c>
      <c r="DM14" s="31">
        <v>63.6</v>
      </c>
      <c r="DN14" s="31">
        <v>56.7</v>
      </c>
      <c r="DO14" s="31">
        <v>52.129999999999967</v>
      </c>
      <c r="DP14" s="31">
        <v>643.95000000000005</v>
      </c>
      <c r="DQ14" s="37">
        <f t="shared" si="6"/>
        <v>0</v>
      </c>
    </row>
    <row r="15" spans="1:121" ht="21.75" customHeight="1">
      <c r="A15" s="3" t="s">
        <v>21</v>
      </c>
      <c r="B15" s="30" t="s">
        <v>21</v>
      </c>
      <c r="C15" s="31">
        <v>52.41</v>
      </c>
      <c r="D15" s="31">
        <v>59.54</v>
      </c>
      <c r="E15" s="31">
        <v>60.39</v>
      </c>
      <c r="F15" s="31">
        <v>56.37</v>
      </c>
      <c r="G15" s="31">
        <v>59.16</v>
      </c>
      <c r="H15" s="31">
        <v>55.41</v>
      </c>
      <c r="I15" s="31">
        <v>52.84</v>
      </c>
      <c r="J15" s="31">
        <v>50.43</v>
      </c>
      <c r="K15" s="31">
        <v>49.64</v>
      </c>
      <c r="L15" s="31">
        <v>50.86</v>
      </c>
      <c r="M15" s="31">
        <v>51.59</v>
      </c>
      <c r="N15" s="31">
        <v>50.34</v>
      </c>
      <c r="O15" s="31">
        <v>54.08</v>
      </c>
      <c r="Q15" s="30" t="s">
        <v>21</v>
      </c>
      <c r="R15" s="32">
        <v>67435</v>
      </c>
      <c r="S15" s="32">
        <v>76089</v>
      </c>
      <c r="T15" s="32">
        <v>80853</v>
      </c>
      <c r="U15" s="32">
        <v>70078</v>
      </c>
      <c r="V15" s="32">
        <v>71309</v>
      </c>
      <c r="W15" s="32">
        <v>68445</v>
      </c>
      <c r="X15" s="32">
        <v>66057</v>
      </c>
      <c r="Y15" s="32">
        <v>64659</v>
      </c>
      <c r="Z15" s="32">
        <v>64421</v>
      </c>
      <c r="AA15" s="32">
        <v>68305</v>
      </c>
      <c r="AB15" s="32">
        <v>69276</v>
      </c>
      <c r="AC15" s="32">
        <v>63200</v>
      </c>
      <c r="AD15" s="32">
        <f t="shared" si="0"/>
        <v>830127</v>
      </c>
      <c r="AF15" s="30" t="s">
        <v>21</v>
      </c>
      <c r="AG15" s="32">
        <v>270417</v>
      </c>
      <c r="AH15" s="32">
        <v>304203</v>
      </c>
      <c r="AI15" s="32">
        <v>323526</v>
      </c>
      <c r="AJ15" s="32">
        <v>284701</v>
      </c>
      <c r="AK15" s="32">
        <v>289511</v>
      </c>
      <c r="AL15" s="32">
        <v>278094</v>
      </c>
      <c r="AM15" s="32">
        <v>278387</v>
      </c>
      <c r="AN15" s="32">
        <v>272712</v>
      </c>
      <c r="AO15" s="32">
        <v>271618</v>
      </c>
      <c r="AP15" s="32">
        <v>298416</v>
      </c>
      <c r="AQ15" s="32">
        <v>303010</v>
      </c>
      <c r="AR15" s="32">
        <v>276716</v>
      </c>
      <c r="AS15" s="32">
        <v>3451311</v>
      </c>
      <c r="AT15" s="37">
        <f t="shared" si="1"/>
        <v>0</v>
      </c>
      <c r="AU15" s="30" t="s">
        <v>21</v>
      </c>
      <c r="AV15" s="32">
        <v>235950</v>
      </c>
      <c r="AW15" s="32">
        <v>269785</v>
      </c>
      <c r="AX15" s="32">
        <v>285602</v>
      </c>
      <c r="AY15" s="32">
        <v>258842</v>
      </c>
      <c r="AZ15" s="32">
        <v>261294</v>
      </c>
      <c r="BA15" s="32">
        <v>253092</v>
      </c>
      <c r="BB15" s="32">
        <v>247946</v>
      </c>
      <c r="BC15" s="32">
        <v>244875</v>
      </c>
      <c r="BD15" s="32">
        <v>243077</v>
      </c>
      <c r="BE15" s="32">
        <v>261915</v>
      </c>
      <c r="BF15" s="32">
        <v>264089</v>
      </c>
      <c r="BG15" s="32">
        <v>239677</v>
      </c>
      <c r="BH15" s="32">
        <v>3066144</v>
      </c>
      <c r="BI15" s="37">
        <f t="shared" si="2"/>
        <v>0</v>
      </c>
      <c r="BJ15" s="30" t="s">
        <v>21</v>
      </c>
      <c r="BK15" s="32">
        <v>34467</v>
      </c>
      <c r="BL15" s="32">
        <v>34418</v>
      </c>
      <c r="BM15" s="32">
        <v>37924</v>
      </c>
      <c r="BN15" s="32">
        <v>25859</v>
      </c>
      <c r="BO15" s="32">
        <v>28217</v>
      </c>
      <c r="BP15" s="32">
        <v>25002</v>
      </c>
      <c r="BQ15" s="32">
        <v>30441</v>
      </c>
      <c r="BR15" s="32">
        <v>27837</v>
      </c>
      <c r="BS15" s="32">
        <v>28541</v>
      </c>
      <c r="BT15" s="32">
        <v>36501</v>
      </c>
      <c r="BU15" s="32">
        <v>38921</v>
      </c>
      <c r="BV15" s="32">
        <v>37039</v>
      </c>
      <c r="BW15" s="32">
        <v>385167</v>
      </c>
      <c r="BX15" s="37">
        <f t="shared" si="3"/>
        <v>0</v>
      </c>
      <c r="BY15" s="30" t="s">
        <v>21</v>
      </c>
      <c r="BZ15" s="31">
        <v>470.36</v>
      </c>
      <c r="CA15" s="31">
        <v>527.34</v>
      </c>
      <c r="CB15" s="31">
        <v>561.37999999999965</v>
      </c>
      <c r="CC15" s="31">
        <v>449.27</v>
      </c>
      <c r="CD15" s="31">
        <v>457.93</v>
      </c>
      <c r="CE15" s="31">
        <v>438.72</v>
      </c>
      <c r="CF15" s="31">
        <v>440.59000000000003</v>
      </c>
      <c r="CG15" s="31">
        <v>430.03999999999996</v>
      </c>
      <c r="CH15" s="31">
        <v>428.95999999999992</v>
      </c>
      <c r="CI15" s="31">
        <v>491.08000000000004</v>
      </c>
      <c r="CJ15" s="31">
        <v>499.4</v>
      </c>
      <c r="CK15" s="31">
        <v>456.67999999999984</v>
      </c>
      <c r="CL15" s="31">
        <v>5651.75</v>
      </c>
      <c r="CM15" s="37">
        <f t="shared" si="4"/>
        <v>0</v>
      </c>
      <c r="CN15" s="30" t="s">
        <v>21</v>
      </c>
      <c r="CO15" s="31">
        <v>398.05</v>
      </c>
      <c r="CP15" s="31">
        <v>455.13</v>
      </c>
      <c r="CQ15" s="31">
        <v>481.79999999999973</v>
      </c>
      <c r="CR15" s="31">
        <v>395.37</v>
      </c>
      <c r="CS15" s="31">
        <v>399.12</v>
      </c>
      <c r="CT15" s="31">
        <v>386.60000000000014</v>
      </c>
      <c r="CU15" s="31">
        <v>370.99</v>
      </c>
      <c r="CV15" s="31">
        <v>366.4</v>
      </c>
      <c r="CW15" s="31">
        <v>363.69999999999993</v>
      </c>
      <c r="CX15" s="31">
        <v>417.79</v>
      </c>
      <c r="CY15" s="31">
        <v>421.25</v>
      </c>
      <c r="CZ15" s="31">
        <v>382.31999999999994</v>
      </c>
      <c r="DA15" s="31">
        <v>4838.5199999999995</v>
      </c>
      <c r="DB15" s="37">
        <f t="shared" si="5"/>
        <v>0</v>
      </c>
      <c r="DC15" s="30" t="s">
        <v>21</v>
      </c>
      <c r="DD15" s="31">
        <v>72.31</v>
      </c>
      <c r="DE15" s="31">
        <v>72.209999999999994</v>
      </c>
      <c r="DF15" s="31">
        <v>79.580000000000013</v>
      </c>
      <c r="DG15" s="31">
        <v>53.9</v>
      </c>
      <c r="DH15" s="31">
        <v>58.81</v>
      </c>
      <c r="DI15" s="31">
        <v>52.119999999999976</v>
      </c>
      <c r="DJ15" s="31">
        <v>69.599999999999994</v>
      </c>
      <c r="DK15" s="31">
        <v>63.64</v>
      </c>
      <c r="DL15" s="31">
        <v>65.260000000000019</v>
      </c>
      <c r="DM15" s="31">
        <v>73.290000000000006</v>
      </c>
      <c r="DN15" s="31">
        <v>78.150000000000006</v>
      </c>
      <c r="DO15" s="31">
        <v>74.359999999999985</v>
      </c>
      <c r="DP15" s="31">
        <v>813.23</v>
      </c>
      <c r="DQ15" s="37">
        <f t="shared" si="6"/>
        <v>0</v>
      </c>
    </row>
    <row r="16" spans="1:121" ht="21.75" customHeight="1">
      <c r="A16" s="3" t="s">
        <v>22</v>
      </c>
      <c r="B16" s="30" t="s">
        <v>22</v>
      </c>
      <c r="C16" s="31">
        <v>55.41</v>
      </c>
      <c r="D16" s="31">
        <v>61.56</v>
      </c>
      <c r="E16" s="31">
        <v>71.819999999999993</v>
      </c>
      <c r="F16" s="31">
        <v>60.21</v>
      </c>
      <c r="G16" s="31">
        <v>62.39</v>
      </c>
      <c r="H16" s="31">
        <v>57.09</v>
      </c>
      <c r="I16" s="31">
        <v>62.12</v>
      </c>
      <c r="J16" s="31">
        <v>53.86</v>
      </c>
      <c r="K16" s="31">
        <v>56.08</v>
      </c>
      <c r="L16" s="31">
        <v>58.97</v>
      </c>
      <c r="M16" s="31">
        <v>53.75</v>
      </c>
      <c r="N16" s="31">
        <v>56.52</v>
      </c>
      <c r="O16" s="31">
        <v>59.15</v>
      </c>
      <c r="Q16" s="30" t="s">
        <v>22</v>
      </c>
      <c r="R16" s="32">
        <v>82106</v>
      </c>
      <c r="S16" s="32">
        <v>89422</v>
      </c>
      <c r="T16" s="32">
        <v>103770</v>
      </c>
      <c r="U16" s="32">
        <v>86361</v>
      </c>
      <c r="V16" s="32">
        <v>91349</v>
      </c>
      <c r="W16" s="32">
        <v>85713</v>
      </c>
      <c r="X16" s="32">
        <v>91172</v>
      </c>
      <c r="Y16" s="32">
        <v>81029</v>
      </c>
      <c r="Z16" s="32">
        <v>83237</v>
      </c>
      <c r="AA16" s="32">
        <v>86917</v>
      </c>
      <c r="AB16" s="32">
        <v>79263</v>
      </c>
      <c r="AC16" s="32">
        <v>82898</v>
      </c>
      <c r="AD16" s="32">
        <f t="shared" si="0"/>
        <v>1043237</v>
      </c>
      <c r="AF16" s="30" t="s">
        <v>22</v>
      </c>
      <c r="AG16" s="32">
        <v>913330</v>
      </c>
      <c r="AH16" s="32">
        <v>992855</v>
      </c>
      <c r="AI16" s="32">
        <v>1158229</v>
      </c>
      <c r="AJ16" s="32">
        <v>964234</v>
      </c>
      <c r="AK16" s="32">
        <v>1016496</v>
      </c>
      <c r="AL16" s="32">
        <v>955172</v>
      </c>
      <c r="AM16" s="32">
        <v>985952</v>
      </c>
      <c r="AN16" s="32">
        <v>874068</v>
      </c>
      <c r="AO16" s="32">
        <v>897042</v>
      </c>
      <c r="AP16" s="32">
        <v>900509</v>
      </c>
      <c r="AQ16" s="32">
        <v>817250</v>
      </c>
      <c r="AR16" s="32">
        <v>858068</v>
      </c>
      <c r="AS16" s="32">
        <v>11333205</v>
      </c>
      <c r="AT16" s="37">
        <f t="shared" si="1"/>
        <v>0</v>
      </c>
      <c r="AU16" s="30" t="s">
        <v>22</v>
      </c>
      <c r="AV16" s="32">
        <v>746731</v>
      </c>
      <c r="AW16" s="32">
        <v>798549</v>
      </c>
      <c r="AX16" s="32">
        <v>974829</v>
      </c>
      <c r="AY16" s="32">
        <v>789999</v>
      </c>
      <c r="AZ16" s="32">
        <v>817848</v>
      </c>
      <c r="BA16" s="32">
        <v>774612</v>
      </c>
      <c r="BB16" s="32">
        <v>841509</v>
      </c>
      <c r="BC16" s="32">
        <v>739910</v>
      </c>
      <c r="BD16" s="32">
        <v>757000</v>
      </c>
      <c r="BE16" s="32">
        <v>745263</v>
      </c>
      <c r="BF16" s="32">
        <v>652589</v>
      </c>
      <c r="BG16" s="32">
        <v>705327</v>
      </c>
      <c r="BH16" s="32">
        <v>9344166</v>
      </c>
      <c r="BI16" s="37">
        <f t="shared" si="2"/>
        <v>0</v>
      </c>
      <c r="BJ16" s="30" t="s">
        <v>22</v>
      </c>
      <c r="BK16" s="32">
        <v>166599</v>
      </c>
      <c r="BL16" s="32">
        <v>194306</v>
      </c>
      <c r="BM16" s="32">
        <v>183400</v>
      </c>
      <c r="BN16" s="32">
        <v>174235</v>
      </c>
      <c r="BO16" s="32">
        <v>198648</v>
      </c>
      <c r="BP16" s="32">
        <v>180560</v>
      </c>
      <c r="BQ16" s="32">
        <v>144443</v>
      </c>
      <c r="BR16" s="32">
        <v>134158</v>
      </c>
      <c r="BS16" s="32">
        <v>140042</v>
      </c>
      <c r="BT16" s="32">
        <v>155246</v>
      </c>
      <c r="BU16" s="32">
        <v>164661</v>
      </c>
      <c r="BV16" s="32">
        <v>152741</v>
      </c>
      <c r="BW16" s="32">
        <v>1989039</v>
      </c>
      <c r="BX16" s="37">
        <f t="shared" si="3"/>
        <v>0</v>
      </c>
      <c r="BY16" s="30" t="s">
        <v>22</v>
      </c>
      <c r="BZ16" s="31">
        <v>2052.41</v>
      </c>
      <c r="CA16" s="31">
        <v>2234.98</v>
      </c>
      <c r="CB16" s="31">
        <v>2594.5500000000011</v>
      </c>
      <c r="CC16" s="31">
        <v>1947.78</v>
      </c>
      <c r="CD16" s="31">
        <v>2060.29</v>
      </c>
      <c r="CE16" s="31">
        <v>1933.170000000001</v>
      </c>
      <c r="CF16" s="31">
        <v>2204.1099999999997</v>
      </c>
      <c r="CG16" s="31">
        <v>1957.2199999999998</v>
      </c>
      <c r="CH16" s="31">
        <v>2009.9099999999999</v>
      </c>
      <c r="CI16" s="31">
        <v>2076.84</v>
      </c>
      <c r="CJ16" s="31">
        <v>1889.23</v>
      </c>
      <c r="CK16" s="31">
        <v>1979.849999999999</v>
      </c>
      <c r="CL16" s="31">
        <v>24940.339999999997</v>
      </c>
      <c r="CM16" s="37">
        <f t="shared" si="4"/>
        <v>0</v>
      </c>
      <c r="CN16" s="30" t="s">
        <v>22</v>
      </c>
      <c r="CO16" s="31">
        <v>1638.09</v>
      </c>
      <c r="CP16" s="31">
        <v>1751.76</v>
      </c>
      <c r="CQ16" s="31">
        <v>2138.440000000001</v>
      </c>
      <c r="CR16" s="31">
        <v>1529.74</v>
      </c>
      <c r="CS16" s="31">
        <v>1583.67</v>
      </c>
      <c r="CT16" s="31">
        <v>1499.9500000000007</v>
      </c>
      <c r="CU16" s="31">
        <v>1816.37</v>
      </c>
      <c r="CV16" s="31">
        <v>1597.08</v>
      </c>
      <c r="CW16" s="31">
        <v>1633.9799999999996</v>
      </c>
      <c r="CX16" s="31">
        <v>1694.97</v>
      </c>
      <c r="CY16" s="31">
        <v>1484.2</v>
      </c>
      <c r="CZ16" s="31">
        <v>1604.1399999999994</v>
      </c>
      <c r="DA16" s="31">
        <v>19972.39</v>
      </c>
      <c r="DB16" s="37">
        <f t="shared" si="5"/>
        <v>0</v>
      </c>
      <c r="DC16" s="30" t="s">
        <v>22</v>
      </c>
      <c r="DD16" s="31">
        <v>414.32</v>
      </c>
      <c r="DE16" s="31">
        <v>483.22</v>
      </c>
      <c r="DF16" s="31">
        <v>456.1099999999999</v>
      </c>
      <c r="DG16" s="31">
        <v>418.04</v>
      </c>
      <c r="DH16" s="31">
        <v>476.62</v>
      </c>
      <c r="DI16" s="31">
        <v>433.2199999999998</v>
      </c>
      <c r="DJ16" s="31">
        <v>387.74</v>
      </c>
      <c r="DK16" s="31">
        <v>360.14</v>
      </c>
      <c r="DL16" s="31">
        <v>375.92999999999995</v>
      </c>
      <c r="DM16" s="31">
        <v>381.87</v>
      </c>
      <c r="DN16" s="31">
        <v>405.03</v>
      </c>
      <c r="DO16" s="31">
        <v>375.70999999999992</v>
      </c>
      <c r="DP16" s="31">
        <v>4967.9499999999989</v>
      </c>
      <c r="DQ16" s="37">
        <f t="shared" si="6"/>
        <v>0</v>
      </c>
    </row>
    <row r="17" spans="1:121" ht="21.75" customHeight="1">
      <c r="A17" s="3" t="s">
        <v>23</v>
      </c>
      <c r="B17" s="30" t="s">
        <v>23</v>
      </c>
      <c r="C17" s="31">
        <v>53.94</v>
      </c>
      <c r="D17" s="31">
        <v>58.86</v>
      </c>
      <c r="E17" s="31">
        <v>64.430000000000007</v>
      </c>
      <c r="F17" s="31">
        <v>58.73</v>
      </c>
      <c r="G17" s="31">
        <v>61.6</v>
      </c>
      <c r="H17" s="31">
        <v>56.09</v>
      </c>
      <c r="I17" s="31">
        <v>56.81</v>
      </c>
      <c r="J17" s="31">
        <v>54.48</v>
      </c>
      <c r="K17" s="31">
        <v>55.53</v>
      </c>
      <c r="L17" s="31">
        <v>53.41</v>
      </c>
      <c r="M17" s="31">
        <v>49.14</v>
      </c>
      <c r="N17" s="31">
        <v>49.97</v>
      </c>
      <c r="O17" s="31">
        <v>56.08</v>
      </c>
      <c r="Q17" s="30" t="s">
        <v>23</v>
      </c>
      <c r="R17" s="32">
        <v>63828</v>
      </c>
      <c r="S17" s="32">
        <v>67765</v>
      </c>
      <c r="T17" s="32">
        <v>74179</v>
      </c>
      <c r="U17" s="32">
        <v>75586</v>
      </c>
      <c r="V17" s="32">
        <v>74822</v>
      </c>
      <c r="W17" s="32">
        <v>69323</v>
      </c>
      <c r="X17" s="32">
        <v>67597</v>
      </c>
      <c r="Y17" s="32">
        <v>64580</v>
      </c>
      <c r="Z17" s="32">
        <v>66225</v>
      </c>
      <c r="AA17" s="32">
        <v>63701</v>
      </c>
      <c r="AB17" s="32">
        <v>59848</v>
      </c>
      <c r="AC17" s="32">
        <v>60390</v>
      </c>
      <c r="AD17" s="32">
        <f t="shared" si="0"/>
        <v>807844</v>
      </c>
      <c r="AF17" s="30" t="s">
        <v>23</v>
      </c>
      <c r="AG17" s="32">
        <v>359112</v>
      </c>
      <c r="AH17" s="32">
        <v>381276</v>
      </c>
      <c r="AI17" s="32">
        <v>417417</v>
      </c>
      <c r="AJ17" s="32">
        <v>383133</v>
      </c>
      <c r="AK17" s="32">
        <v>379375</v>
      </c>
      <c r="AL17" s="32">
        <v>351295</v>
      </c>
      <c r="AM17" s="32">
        <v>376784</v>
      </c>
      <c r="AN17" s="32">
        <v>359978</v>
      </c>
      <c r="AO17" s="32">
        <v>369137</v>
      </c>
      <c r="AP17" s="32">
        <v>375098</v>
      </c>
      <c r="AQ17" s="32">
        <v>352391</v>
      </c>
      <c r="AR17" s="32">
        <v>355772</v>
      </c>
      <c r="AS17" s="32">
        <v>4460768</v>
      </c>
      <c r="AT17" s="37">
        <f t="shared" si="1"/>
        <v>0</v>
      </c>
      <c r="AU17" s="30" t="s">
        <v>23</v>
      </c>
      <c r="AV17" s="32">
        <v>356902</v>
      </c>
      <c r="AW17" s="32">
        <v>378954</v>
      </c>
      <c r="AX17" s="32">
        <v>414971</v>
      </c>
      <c r="AY17" s="32">
        <v>380787</v>
      </c>
      <c r="AZ17" s="32">
        <v>377189</v>
      </c>
      <c r="BA17" s="32">
        <v>349034</v>
      </c>
      <c r="BB17" s="32">
        <v>374240</v>
      </c>
      <c r="BC17" s="32">
        <v>357562</v>
      </c>
      <c r="BD17" s="32">
        <v>366648</v>
      </c>
      <c r="BE17" s="32">
        <v>372039</v>
      </c>
      <c r="BF17" s="32">
        <v>349476</v>
      </c>
      <c r="BG17" s="32">
        <v>353234</v>
      </c>
      <c r="BH17" s="32">
        <v>4431036</v>
      </c>
      <c r="BI17" s="37">
        <f t="shared" si="2"/>
        <v>0</v>
      </c>
      <c r="BJ17" s="30" t="s">
        <v>23</v>
      </c>
      <c r="BK17" s="32">
        <v>2210</v>
      </c>
      <c r="BL17" s="32">
        <v>2322</v>
      </c>
      <c r="BM17" s="32">
        <v>2446</v>
      </c>
      <c r="BN17" s="32">
        <v>2346</v>
      </c>
      <c r="BO17" s="32">
        <v>2186</v>
      </c>
      <c r="BP17" s="32">
        <v>2261</v>
      </c>
      <c r="BQ17" s="32">
        <v>2544</v>
      </c>
      <c r="BR17" s="32">
        <v>2416</v>
      </c>
      <c r="BS17" s="32">
        <v>2489</v>
      </c>
      <c r="BT17" s="32">
        <v>3059</v>
      </c>
      <c r="BU17" s="32">
        <v>2915</v>
      </c>
      <c r="BV17" s="32">
        <v>2538</v>
      </c>
      <c r="BW17" s="32">
        <v>29732</v>
      </c>
      <c r="BX17" s="37">
        <f t="shared" si="3"/>
        <v>0</v>
      </c>
      <c r="BY17" s="30" t="s">
        <v>23</v>
      </c>
      <c r="BZ17" s="31">
        <v>583.44999999999993</v>
      </c>
      <c r="CA17" s="31">
        <v>619.45000000000005</v>
      </c>
      <c r="CB17" s="31">
        <v>678.12999999999965</v>
      </c>
      <c r="CC17" s="31">
        <v>660.37</v>
      </c>
      <c r="CD17" s="31">
        <v>653.84</v>
      </c>
      <c r="CE17" s="31">
        <v>605.55000000000018</v>
      </c>
      <c r="CF17" s="31">
        <v>716.62</v>
      </c>
      <c r="CG17" s="31">
        <v>684.66</v>
      </c>
      <c r="CH17" s="31">
        <v>702.08000000000015</v>
      </c>
      <c r="CI17" s="31">
        <v>599.71</v>
      </c>
      <c r="CJ17" s="31">
        <v>563.43999999999994</v>
      </c>
      <c r="CK17" s="31">
        <v>568.61999999999989</v>
      </c>
      <c r="CL17" s="31">
        <v>7635.920000000001</v>
      </c>
      <c r="CM17" s="37">
        <f t="shared" si="4"/>
        <v>0</v>
      </c>
      <c r="CN17" s="30" t="s">
        <v>23</v>
      </c>
      <c r="CO17" s="31">
        <v>578.92999999999995</v>
      </c>
      <c r="CP17" s="31">
        <v>614.70000000000005</v>
      </c>
      <c r="CQ17" s="31">
        <v>673.10999999999967</v>
      </c>
      <c r="CR17" s="31">
        <v>655.45</v>
      </c>
      <c r="CS17" s="31">
        <v>649.26</v>
      </c>
      <c r="CT17" s="31">
        <v>600.80000000000018</v>
      </c>
      <c r="CU17" s="31">
        <v>710.55</v>
      </c>
      <c r="CV17" s="31">
        <v>678.89</v>
      </c>
      <c r="CW17" s="31">
        <v>696.13000000000011</v>
      </c>
      <c r="CX17" s="31">
        <v>593.25</v>
      </c>
      <c r="CY17" s="31">
        <v>557.28</v>
      </c>
      <c r="CZ17" s="31">
        <v>563.26</v>
      </c>
      <c r="DA17" s="31">
        <v>7571.6100000000006</v>
      </c>
      <c r="DB17" s="37">
        <f t="shared" si="5"/>
        <v>0</v>
      </c>
      <c r="DC17" s="30" t="s">
        <v>23</v>
      </c>
      <c r="DD17" s="31">
        <v>4.5199999999999996</v>
      </c>
      <c r="DE17" s="31">
        <v>4.75</v>
      </c>
      <c r="DF17" s="31">
        <v>5.0199999999999978</v>
      </c>
      <c r="DG17" s="31">
        <v>4.92</v>
      </c>
      <c r="DH17" s="31">
        <v>4.58</v>
      </c>
      <c r="DI17" s="31">
        <v>4.75</v>
      </c>
      <c r="DJ17" s="31">
        <v>6.07</v>
      </c>
      <c r="DK17" s="31">
        <v>5.77</v>
      </c>
      <c r="DL17" s="31">
        <v>5.9499999999999993</v>
      </c>
      <c r="DM17" s="31">
        <v>6.46</v>
      </c>
      <c r="DN17" s="31">
        <v>6.16</v>
      </c>
      <c r="DO17" s="31">
        <v>5.3599999999999994</v>
      </c>
      <c r="DP17" s="31">
        <v>64.309999999999988</v>
      </c>
      <c r="DQ17" s="37">
        <f t="shared" si="6"/>
        <v>0</v>
      </c>
    </row>
    <row r="18" spans="1:121" ht="21.75" customHeight="1">
      <c r="A18" s="3" t="s">
        <v>24</v>
      </c>
      <c r="B18" s="30" t="s">
        <v>24</v>
      </c>
      <c r="C18" s="31">
        <v>59.35</v>
      </c>
      <c r="D18" s="31">
        <v>63.93</v>
      </c>
      <c r="E18" s="31">
        <v>67.56</v>
      </c>
      <c r="F18" s="31">
        <v>63.79</v>
      </c>
      <c r="G18" s="31">
        <v>62.2</v>
      </c>
      <c r="H18" s="31">
        <v>58.86</v>
      </c>
      <c r="I18" s="31">
        <v>61.76</v>
      </c>
      <c r="J18" s="31">
        <v>60.64</v>
      </c>
      <c r="K18" s="31">
        <v>58.28</v>
      </c>
      <c r="L18" s="31">
        <v>56.44</v>
      </c>
      <c r="M18" s="31">
        <v>54.93</v>
      </c>
      <c r="N18" s="31">
        <v>53.61</v>
      </c>
      <c r="O18" s="31">
        <v>60.11</v>
      </c>
      <c r="Q18" s="30" t="s">
        <v>24</v>
      </c>
      <c r="R18" s="32">
        <v>79035</v>
      </c>
      <c r="S18" s="32">
        <v>83987</v>
      </c>
      <c r="T18" s="32">
        <v>92893</v>
      </c>
      <c r="U18" s="32">
        <v>89850</v>
      </c>
      <c r="V18" s="32">
        <v>86208</v>
      </c>
      <c r="W18" s="32">
        <v>83639</v>
      </c>
      <c r="X18" s="32">
        <v>79842</v>
      </c>
      <c r="Y18" s="32">
        <v>78551</v>
      </c>
      <c r="Z18" s="32">
        <v>75165</v>
      </c>
      <c r="AA18" s="32">
        <v>77192</v>
      </c>
      <c r="AB18" s="32">
        <v>75431</v>
      </c>
      <c r="AC18" s="32">
        <v>71089</v>
      </c>
      <c r="AD18" s="32">
        <f t="shared" si="0"/>
        <v>972882</v>
      </c>
      <c r="AF18" s="30" t="s">
        <v>24</v>
      </c>
      <c r="AG18" s="32">
        <v>431481</v>
      </c>
      <c r="AH18" s="32">
        <v>458168</v>
      </c>
      <c r="AI18" s="32">
        <v>506970</v>
      </c>
      <c r="AJ18" s="32">
        <v>417446</v>
      </c>
      <c r="AK18" s="32">
        <v>400546</v>
      </c>
      <c r="AL18" s="32">
        <v>388497</v>
      </c>
      <c r="AM18" s="32">
        <v>391245</v>
      </c>
      <c r="AN18" s="32">
        <v>384938</v>
      </c>
      <c r="AO18" s="32">
        <v>368291</v>
      </c>
      <c r="AP18" s="32">
        <v>382962</v>
      </c>
      <c r="AQ18" s="32">
        <v>374166</v>
      </c>
      <c r="AR18" s="32">
        <v>352667</v>
      </c>
      <c r="AS18" s="32">
        <v>4857377</v>
      </c>
      <c r="AT18" s="37">
        <f t="shared" si="1"/>
        <v>0</v>
      </c>
      <c r="AU18" s="30" t="s">
        <v>24</v>
      </c>
      <c r="AV18" s="32">
        <v>424293</v>
      </c>
      <c r="AW18" s="32">
        <v>449607</v>
      </c>
      <c r="AX18" s="32">
        <v>498081</v>
      </c>
      <c r="AY18" s="32">
        <v>410596</v>
      </c>
      <c r="AZ18" s="32">
        <v>394144</v>
      </c>
      <c r="BA18" s="32">
        <v>381382</v>
      </c>
      <c r="BB18" s="32">
        <v>384554</v>
      </c>
      <c r="BC18" s="32">
        <v>378515</v>
      </c>
      <c r="BD18" s="32">
        <v>361692</v>
      </c>
      <c r="BE18" s="32">
        <v>377747</v>
      </c>
      <c r="BF18" s="32">
        <v>368703</v>
      </c>
      <c r="BG18" s="32">
        <v>347753</v>
      </c>
      <c r="BH18" s="32">
        <v>4777067</v>
      </c>
      <c r="BI18" s="37">
        <f t="shared" si="2"/>
        <v>0</v>
      </c>
      <c r="BJ18" s="30" t="s">
        <v>24</v>
      </c>
      <c r="BK18" s="32">
        <v>7188</v>
      </c>
      <c r="BL18" s="32">
        <v>8561</v>
      </c>
      <c r="BM18" s="32">
        <v>8889</v>
      </c>
      <c r="BN18" s="32">
        <v>6850</v>
      </c>
      <c r="BO18" s="32">
        <v>6402</v>
      </c>
      <c r="BP18" s="32">
        <v>7115</v>
      </c>
      <c r="BQ18" s="32">
        <v>6691</v>
      </c>
      <c r="BR18" s="32">
        <v>6423</v>
      </c>
      <c r="BS18" s="32">
        <v>6599</v>
      </c>
      <c r="BT18" s="32">
        <v>5215</v>
      </c>
      <c r="BU18" s="32">
        <v>5463</v>
      </c>
      <c r="BV18" s="32">
        <v>4914</v>
      </c>
      <c r="BW18" s="32">
        <v>80310</v>
      </c>
      <c r="BX18" s="37">
        <f t="shared" si="3"/>
        <v>0</v>
      </c>
      <c r="BY18" s="30" t="s">
        <v>24</v>
      </c>
      <c r="BZ18" s="31">
        <v>798.64</v>
      </c>
      <c r="CA18" s="31">
        <v>848.24</v>
      </c>
      <c r="CB18" s="31">
        <v>938.46</v>
      </c>
      <c r="CC18" s="31">
        <v>764.86</v>
      </c>
      <c r="CD18" s="31">
        <v>733.89</v>
      </c>
      <c r="CE18" s="31">
        <v>711.88999999999987</v>
      </c>
      <c r="CF18" s="31">
        <v>731.98</v>
      </c>
      <c r="CG18" s="31">
        <v>720.17000000000007</v>
      </c>
      <c r="CH18" s="31">
        <v>689.05000000000018</v>
      </c>
      <c r="CI18" s="31">
        <v>646.27</v>
      </c>
      <c r="CJ18" s="31">
        <v>631.53</v>
      </c>
      <c r="CK18" s="31">
        <v>595.17999999999984</v>
      </c>
      <c r="CL18" s="31">
        <v>8810.1600000000017</v>
      </c>
      <c r="CM18" s="37">
        <f t="shared" si="4"/>
        <v>0</v>
      </c>
      <c r="CN18" s="30" t="s">
        <v>24</v>
      </c>
      <c r="CO18" s="31">
        <v>783.83</v>
      </c>
      <c r="CP18" s="31">
        <v>830.6</v>
      </c>
      <c r="CQ18" s="31">
        <v>920.14999999999986</v>
      </c>
      <c r="CR18" s="31">
        <v>751.85</v>
      </c>
      <c r="CS18" s="31">
        <v>721.73</v>
      </c>
      <c r="CT18" s="31">
        <v>698.36000000000013</v>
      </c>
      <c r="CU18" s="31">
        <v>719.13</v>
      </c>
      <c r="CV18" s="31">
        <v>707.84</v>
      </c>
      <c r="CW18" s="31">
        <v>676.37000000000012</v>
      </c>
      <c r="CX18" s="31">
        <v>636.03</v>
      </c>
      <c r="CY18" s="31">
        <v>620.80999999999995</v>
      </c>
      <c r="CZ18" s="31">
        <v>585.54</v>
      </c>
      <c r="DA18" s="31">
        <v>8652.2400000000016</v>
      </c>
      <c r="DB18" s="37">
        <f t="shared" si="5"/>
        <v>0</v>
      </c>
      <c r="DC18" s="30" t="s">
        <v>24</v>
      </c>
      <c r="DD18" s="31">
        <v>14.81</v>
      </c>
      <c r="DE18" s="31">
        <v>17.64</v>
      </c>
      <c r="DF18" s="31">
        <v>18.310000000000002</v>
      </c>
      <c r="DG18" s="31">
        <v>13.01</v>
      </c>
      <c r="DH18" s="31">
        <v>12.16</v>
      </c>
      <c r="DI18" s="31">
        <v>13.530000000000001</v>
      </c>
      <c r="DJ18" s="31">
        <v>12.85</v>
      </c>
      <c r="DK18" s="31">
        <v>12.33</v>
      </c>
      <c r="DL18" s="31">
        <v>12.679999999999993</v>
      </c>
      <c r="DM18" s="31">
        <v>10.24</v>
      </c>
      <c r="DN18" s="31">
        <v>10.72</v>
      </c>
      <c r="DO18" s="31">
        <v>9.64</v>
      </c>
      <c r="DP18" s="31">
        <v>157.92000000000002</v>
      </c>
      <c r="DQ18" s="37">
        <f t="shared" si="6"/>
        <v>0</v>
      </c>
    </row>
    <row r="19" spans="1:121" ht="21.75" customHeight="1">
      <c r="A19" s="3" t="s">
        <v>25</v>
      </c>
      <c r="B19" s="30" t="s">
        <v>25</v>
      </c>
      <c r="C19" s="31">
        <v>54.7</v>
      </c>
      <c r="D19" s="31">
        <v>55.68</v>
      </c>
      <c r="E19" s="31">
        <v>57.14</v>
      </c>
      <c r="F19" s="31">
        <v>59.12</v>
      </c>
      <c r="G19" s="31">
        <v>58.48</v>
      </c>
      <c r="H19" s="31">
        <v>59.67</v>
      </c>
      <c r="I19" s="31">
        <v>57.03</v>
      </c>
      <c r="J19" s="31">
        <v>54.1</v>
      </c>
      <c r="K19" s="31">
        <v>55.21</v>
      </c>
      <c r="L19" s="31">
        <v>56.6</v>
      </c>
      <c r="M19" s="31">
        <v>55.41</v>
      </c>
      <c r="N19" s="31">
        <v>54.25</v>
      </c>
      <c r="O19" s="31">
        <v>56.45</v>
      </c>
      <c r="Q19" s="30" t="s">
        <v>25</v>
      </c>
      <c r="R19" s="32">
        <v>18384</v>
      </c>
      <c r="S19" s="32">
        <v>18707</v>
      </c>
      <c r="T19" s="32">
        <v>19995</v>
      </c>
      <c r="U19" s="32">
        <v>20288</v>
      </c>
      <c r="V19" s="32">
        <v>19164</v>
      </c>
      <c r="W19" s="32">
        <v>20489</v>
      </c>
      <c r="X19" s="32">
        <v>18551</v>
      </c>
      <c r="Y19" s="32">
        <v>17510</v>
      </c>
      <c r="Z19" s="32">
        <v>17922</v>
      </c>
      <c r="AA19" s="32">
        <v>18261</v>
      </c>
      <c r="AB19" s="32">
        <v>18246</v>
      </c>
      <c r="AC19" s="32">
        <v>17731</v>
      </c>
      <c r="AD19" s="32">
        <f t="shared" si="0"/>
        <v>225248</v>
      </c>
      <c r="AF19" s="30" t="s">
        <v>25</v>
      </c>
      <c r="AG19" s="32">
        <v>71770</v>
      </c>
      <c r="AH19" s="32">
        <v>73013</v>
      </c>
      <c r="AI19" s="32">
        <v>78068</v>
      </c>
      <c r="AJ19" s="32">
        <v>70868</v>
      </c>
      <c r="AK19" s="32">
        <v>66902</v>
      </c>
      <c r="AL19" s="32">
        <v>71480</v>
      </c>
      <c r="AM19" s="32">
        <v>87897</v>
      </c>
      <c r="AN19" s="32">
        <v>82932</v>
      </c>
      <c r="AO19" s="32">
        <v>84874</v>
      </c>
      <c r="AP19" s="32">
        <v>78295</v>
      </c>
      <c r="AQ19" s="32">
        <v>78270</v>
      </c>
      <c r="AR19" s="32">
        <v>76026</v>
      </c>
      <c r="AS19" s="32">
        <v>920395</v>
      </c>
      <c r="AT19" s="37">
        <f t="shared" si="1"/>
        <v>0</v>
      </c>
      <c r="AU19" s="30" t="s">
        <v>25</v>
      </c>
      <c r="AV19" s="32">
        <v>71107</v>
      </c>
      <c r="AW19" s="32">
        <v>72412</v>
      </c>
      <c r="AX19" s="32">
        <v>77308</v>
      </c>
      <c r="AY19" s="32">
        <v>70167</v>
      </c>
      <c r="AZ19" s="32">
        <v>66330</v>
      </c>
      <c r="BA19" s="32">
        <v>70981</v>
      </c>
      <c r="BB19" s="32">
        <v>87302</v>
      </c>
      <c r="BC19" s="32">
        <v>82242</v>
      </c>
      <c r="BD19" s="32">
        <v>84130</v>
      </c>
      <c r="BE19" s="32">
        <v>77690</v>
      </c>
      <c r="BF19" s="32">
        <v>77763</v>
      </c>
      <c r="BG19" s="32">
        <v>75452</v>
      </c>
      <c r="BH19" s="32">
        <v>912884</v>
      </c>
      <c r="BI19" s="37">
        <f t="shared" si="2"/>
        <v>0</v>
      </c>
      <c r="BJ19" s="30" t="s">
        <v>25</v>
      </c>
      <c r="BK19" s="32">
        <v>663</v>
      </c>
      <c r="BL19" s="32">
        <v>601</v>
      </c>
      <c r="BM19" s="32">
        <v>760</v>
      </c>
      <c r="BN19" s="32">
        <v>701</v>
      </c>
      <c r="BO19" s="32">
        <v>572</v>
      </c>
      <c r="BP19" s="32">
        <v>499</v>
      </c>
      <c r="BQ19" s="32">
        <v>595</v>
      </c>
      <c r="BR19" s="32">
        <v>690</v>
      </c>
      <c r="BS19" s="32">
        <v>744</v>
      </c>
      <c r="BT19" s="32">
        <v>605</v>
      </c>
      <c r="BU19" s="32">
        <v>507</v>
      </c>
      <c r="BV19" s="32">
        <v>574</v>
      </c>
      <c r="BW19" s="32">
        <v>7511</v>
      </c>
      <c r="BX19" s="37">
        <f t="shared" si="3"/>
        <v>0</v>
      </c>
      <c r="BY19" s="30" t="s">
        <v>25</v>
      </c>
      <c r="BZ19" s="31">
        <v>138.18</v>
      </c>
      <c r="CA19" s="31">
        <v>140.57999999999998</v>
      </c>
      <c r="CB19" s="31">
        <v>150.29000000000008</v>
      </c>
      <c r="CC19" s="31">
        <v>120.08000000000001</v>
      </c>
      <c r="CD19" s="31">
        <v>113.36</v>
      </c>
      <c r="CE19" s="31">
        <v>121.11000000000001</v>
      </c>
      <c r="CF19" s="31">
        <v>137.6</v>
      </c>
      <c r="CG19" s="31">
        <v>129.87</v>
      </c>
      <c r="CH19" s="31">
        <v>132.96000000000004</v>
      </c>
      <c r="CI19" s="31">
        <v>132.13</v>
      </c>
      <c r="CJ19" s="31">
        <v>132.04000000000002</v>
      </c>
      <c r="CK19" s="31">
        <v>128.32000000000005</v>
      </c>
      <c r="CL19" s="31">
        <v>1576.5200000000002</v>
      </c>
      <c r="CM19" s="37">
        <f t="shared" si="4"/>
        <v>0</v>
      </c>
      <c r="CN19" s="30" t="s">
        <v>25</v>
      </c>
      <c r="CO19" s="31">
        <v>136.97</v>
      </c>
      <c r="CP19" s="31">
        <v>139.47999999999999</v>
      </c>
      <c r="CQ19" s="31">
        <v>148.91000000000008</v>
      </c>
      <c r="CR19" s="31">
        <v>118.93</v>
      </c>
      <c r="CS19" s="31">
        <v>112.42</v>
      </c>
      <c r="CT19" s="31">
        <v>120.30000000000001</v>
      </c>
      <c r="CU19" s="31">
        <v>136.44999999999999</v>
      </c>
      <c r="CV19" s="31">
        <v>128.54</v>
      </c>
      <c r="CW19" s="31">
        <v>131.51000000000005</v>
      </c>
      <c r="CX19" s="31">
        <v>130.84</v>
      </c>
      <c r="CY19" s="31">
        <v>130.96</v>
      </c>
      <c r="CZ19" s="31">
        <v>127.09000000000003</v>
      </c>
      <c r="DA19" s="31">
        <v>1562.4000000000003</v>
      </c>
      <c r="DB19" s="37">
        <f t="shared" si="5"/>
        <v>0</v>
      </c>
      <c r="DC19" s="30" t="s">
        <v>25</v>
      </c>
      <c r="DD19" s="31">
        <v>1.21</v>
      </c>
      <c r="DE19" s="31">
        <v>1.1000000000000001</v>
      </c>
      <c r="DF19" s="31">
        <v>1.3799999999999994</v>
      </c>
      <c r="DG19" s="31">
        <v>1.1499999999999999</v>
      </c>
      <c r="DH19" s="31">
        <v>0.94</v>
      </c>
      <c r="DI19" s="31">
        <v>0.8100000000000005</v>
      </c>
      <c r="DJ19" s="31">
        <v>1.1499999999999999</v>
      </c>
      <c r="DK19" s="31">
        <v>1.33</v>
      </c>
      <c r="DL19" s="31">
        <v>1.4499999999999997</v>
      </c>
      <c r="DM19" s="31">
        <v>1.29</v>
      </c>
      <c r="DN19" s="31">
        <v>1.08</v>
      </c>
      <c r="DO19" s="31">
        <v>1.2299999999999995</v>
      </c>
      <c r="DP19" s="31">
        <v>14.12</v>
      </c>
      <c r="DQ19" s="37">
        <f t="shared" si="6"/>
        <v>0</v>
      </c>
    </row>
    <row r="20" spans="1:121" ht="21.75" customHeight="1">
      <c r="A20" s="3" t="s">
        <v>26</v>
      </c>
      <c r="B20" s="30" t="s">
        <v>26</v>
      </c>
      <c r="C20" s="31">
        <v>52.76</v>
      </c>
      <c r="D20" s="31">
        <v>57.64</v>
      </c>
      <c r="E20" s="31">
        <v>66.510000000000005</v>
      </c>
      <c r="F20" s="31">
        <v>68.92</v>
      </c>
      <c r="G20" s="31">
        <v>69.22</v>
      </c>
      <c r="H20" s="31">
        <v>64.05</v>
      </c>
      <c r="I20" s="31">
        <v>66.38</v>
      </c>
      <c r="J20" s="31">
        <v>56.85</v>
      </c>
      <c r="K20" s="31">
        <v>55.78</v>
      </c>
      <c r="L20" s="31">
        <v>53.96</v>
      </c>
      <c r="M20" s="31">
        <v>56.57</v>
      </c>
      <c r="N20" s="31">
        <v>54.05</v>
      </c>
      <c r="O20" s="31">
        <v>60.22</v>
      </c>
      <c r="Q20" s="30" t="s">
        <v>26</v>
      </c>
      <c r="R20" s="32">
        <v>67054</v>
      </c>
      <c r="S20" s="32">
        <v>73359</v>
      </c>
      <c r="T20" s="32">
        <v>86053</v>
      </c>
      <c r="U20" s="32">
        <v>92936</v>
      </c>
      <c r="V20" s="32">
        <v>96963</v>
      </c>
      <c r="W20" s="32">
        <v>86733</v>
      </c>
      <c r="X20" s="32">
        <v>86803</v>
      </c>
      <c r="Y20" s="32">
        <v>74817</v>
      </c>
      <c r="Z20" s="32">
        <v>72325</v>
      </c>
      <c r="AA20" s="32">
        <v>71425</v>
      </c>
      <c r="AB20" s="32">
        <v>73661</v>
      </c>
      <c r="AC20" s="32">
        <v>70664</v>
      </c>
      <c r="AD20" s="32">
        <f t="shared" si="0"/>
        <v>952793</v>
      </c>
      <c r="AF20" s="30" t="s">
        <v>26</v>
      </c>
      <c r="AG20" s="32">
        <v>408343</v>
      </c>
      <c r="AH20" s="32">
        <v>447976</v>
      </c>
      <c r="AI20" s="32">
        <v>524506</v>
      </c>
      <c r="AJ20" s="32">
        <v>539935</v>
      </c>
      <c r="AK20" s="32">
        <v>562194</v>
      </c>
      <c r="AL20" s="32">
        <v>502693</v>
      </c>
      <c r="AM20" s="32">
        <v>569080</v>
      </c>
      <c r="AN20" s="32">
        <v>490472</v>
      </c>
      <c r="AO20" s="32">
        <v>475124</v>
      </c>
      <c r="AP20" s="32">
        <v>404720</v>
      </c>
      <c r="AQ20" s="32">
        <v>415013</v>
      </c>
      <c r="AR20" s="32">
        <v>398414</v>
      </c>
      <c r="AS20" s="32">
        <v>5738470</v>
      </c>
      <c r="AT20" s="37">
        <f t="shared" si="1"/>
        <v>0</v>
      </c>
      <c r="AU20" s="30" t="s">
        <v>26</v>
      </c>
      <c r="AV20" s="32">
        <v>404377</v>
      </c>
      <c r="AW20" s="32">
        <v>444452</v>
      </c>
      <c r="AX20" s="32">
        <v>519720</v>
      </c>
      <c r="AY20" s="32">
        <v>535465</v>
      </c>
      <c r="AZ20" s="32">
        <v>556700</v>
      </c>
      <c r="BA20" s="32">
        <v>497644</v>
      </c>
      <c r="BB20" s="32">
        <v>564240</v>
      </c>
      <c r="BC20" s="32">
        <v>486287</v>
      </c>
      <c r="BD20" s="32">
        <v>471544</v>
      </c>
      <c r="BE20" s="32">
        <v>401177</v>
      </c>
      <c r="BF20" s="32">
        <v>409520</v>
      </c>
      <c r="BG20" s="32">
        <v>393365</v>
      </c>
      <c r="BH20" s="32">
        <v>5684491</v>
      </c>
      <c r="BI20" s="37">
        <f t="shared" si="2"/>
        <v>0</v>
      </c>
      <c r="BJ20" s="30" t="s">
        <v>26</v>
      </c>
      <c r="BK20" s="32">
        <v>3966</v>
      </c>
      <c r="BL20" s="32">
        <v>3524</v>
      </c>
      <c r="BM20" s="32">
        <v>4786</v>
      </c>
      <c r="BN20" s="32">
        <v>4470</v>
      </c>
      <c r="BO20" s="32">
        <v>5494</v>
      </c>
      <c r="BP20" s="32">
        <v>5049</v>
      </c>
      <c r="BQ20" s="32">
        <v>4840</v>
      </c>
      <c r="BR20" s="32">
        <v>4185</v>
      </c>
      <c r="BS20" s="32">
        <v>3580</v>
      </c>
      <c r="BT20" s="32">
        <v>3543</v>
      </c>
      <c r="BU20" s="32">
        <v>5493</v>
      </c>
      <c r="BV20" s="32">
        <v>5049</v>
      </c>
      <c r="BW20" s="32">
        <v>53979</v>
      </c>
      <c r="BX20" s="37">
        <f t="shared" si="3"/>
        <v>0</v>
      </c>
      <c r="BY20" s="30" t="s">
        <v>26</v>
      </c>
      <c r="BZ20" s="31">
        <v>764.35</v>
      </c>
      <c r="CA20" s="31">
        <v>837.89</v>
      </c>
      <c r="CB20" s="31">
        <v>981.53999999999974</v>
      </c>
      <c r="CC20" s="31">
        <v>957.28</v>
      </c>
      <c r="CD20" s="31">
        <v>997.16000000000008</v>
      </c>
      <c r="CE20" s="31">
        <v>891.70000000000027</v>
      </c>
      <c r="CF20" s="31">
        <v>1034.0899999999999</v>
      </c>
      <c r="CG20" s="31">
        <v>891.27</v>
      </c>
      <c r="CH20" s="31">
        <v>862.97000000000048</v>
      </c>
      <c r="CI20" s="31">
        <v>888.05</v>
      </c>
      <c r="CJ20" s="31">
        <v>911.44999999999993</v>
      </c>
      <c r="CK20" s="31">
        <v>874.90000000000009</v>
      </c>
      <c r="CL20" s="31">
        <v>10892.650000000001</v>
      </c>
      <c r="CM20" s="37">
        <f t="shared" si="4"/>
        <v>0</v>
      </c>
      <c r="CN20" s="30" t="s">
        <v>26</v>
      </c>
      <c r="CO20" s="31">
        <v>753.88</v>
      </c>
      <c r="CP20" s="31">
        <v>828.59</v>
      </c>
      <c r="CQ20" s="31">
        <v>968.89999999999986</v>
      </c>
      <c r="CR20" s="31">
        <v>947.14</v>
      </c>
      <c r="CS20" s="31">
        <v>984.7</v>
      </c>
      <c r="CT20" s="31">
        <v>880.25</v>
      </c>
      <c r="CU20" s="31">
        <v>1021.4</v>
      </c>
      <c r="CV20" s="31">
        <v>880.29</v>
      </c>
      <c r="CW20" s="31">
        <v>853.59000000000015</v>
      </c>
      <c r="CX20" s="31">
        <v>878.76</v>
      </c>
      <c r="CY20" s="31">
        <v>897.04</v>
      </c>
      <c r="CZ20" s="31">
        <v>861.66000000000008</v>
      </c>
      <c r="DA20" s="31">
        <v>10756.2</v>
      </c>
      <c r="DB20" s="37">
        <f t="shared" si="5"/>
        <v>0</v>
      </c>
      <c r="DC20" s="30" t="s">
        <v>26</v>
      </c>
      <c r="DD20" s="31">
        <v>10.47</v>
      </c>
      <c r="DE20" s="31">
        <v>9.3000000000000007</v>
      </c>
      <c r="DF20" s="31">
        <v>12.639999999999993</v>
      </c>
      <c r="DG20" s="31">
        <v>10.14</v>
      </c>
      <c r="DH20" s="31">
        <v>12.46</v>
      </c>
      <c r="DI20" s="31">
        <v>11.450000000000003</v>
      </c>
      <c r="DJ20" s="31">
        <v>12.69</v>
      </c>
      <c r="DK20" s="31">
        <v>10.98</v>
      </c>
      <c r="DL20" s="31">
        <v>9.3800000000000026</v>
      </c>
      <c r="DM20" s="31">
        <v>9.2899999999999991</v>
      </c>
      <c r="DN20" s="31">
        <v>14.41</v>
      </c>
      <c r="DO20" s="31">
        <v>13.240000000000006</v>
      </c>
      <c r="DP20" s="31">
        <v>136.45000000000002</v>
      </c>
      <c r="DQ20" s="37">
        <f t="shared" si="6"/>
        <v>0</v>
      </c>
    </row>
    <row r="21" spans="1:121" ht="21.75" customHeight="1">
      <c r="A21" s="3" t="s">
        <v>27</v>
      </c>
      <c r="B21" s="30" t="s">
        <v>27</v>
      </c>
      <c r="C21" s="31">
        <v>52.4</v>
      </c>
      <c r="D21" s="31">
        <v>51.66</v>
      </c>
      <c r="E21" s="31">
        <v>58.81</v>
      </c>
      <c r="F21" s="31">
        <v>52.07</v>
      </c>
      <c r="G21" s="31">
        <v>56.55</v>
      </c>
      <c r="H21" s="31">
        <v>54.42</v>
      </c>
      <c r="I21" s="31">
        <v>56.31</v>
      </c>
      <c r="J21" s="31">
        <v>51.8</v>
      </c>
      <c r="K21" s="31">
        <v>48.17</v>
      </c>
      <c r="L21" s="31">
        <v>50.93</v>
      </c>
      <c r="M21" s="31">
        <v>52.26</v>
      </c>
      <c r="N21" s="31">
        <v>51.78</v>
      </c>
      <c r="O21" s="31">
        <v>53.1</v>
      </c>
      <c r="Q21" s="30" t="s">
        <v>27</v>
      </c>
      <c r="R21" s="32">
        <v>13323</v>
      </c>
      <c r="S21" s="32">
        <v>12733</v>
      </c>
      <c r="T21" s="32">
        <v>14137</v>
      </c>
      <c r="U21" s="32">
        <v>13190</v>
      </c>
      <c r="V21" s="32">
        <v>14284</v>
      </c>
      <c r="W21" s="32">
        <v>13793</v>
      </c>
      <c r="X21" s="32">
        <v>13668</v>
      </c>
      <c r="Y21" s="32">
        <v>12880</v>
      </c>
      <c r="Z21" s="32">
        <v>12264</v>
      </c>
      <c r="AA21" s="32">
        <v>12868</v>
      </c>
      <c r="AB21" s="32">
        <v>13302</v>
      </c>
      <c r="AC21" s="32">
        <v>13008</v>
      </c>
      <c r="AD21" s="32">
        <f t="shared" si="0"/>
        <v>159450</v>
      </c>
      <c r="AF21" s="30" t="s">
        <v>27</v>
      </c>
      <c r="AG21" s="32">
        <v>92351</v>
      </c>
      <c r="AH21" s="32">
        <v>88305</v>
      </c>
      <c r="AI21" s="32">
        <v>98044</v>
      </c>
      <c r="AJ21" s="32">
        <v>93654</v>
      </c>
      <c r="AK21" s="32">
        <v>101403</v>
      </c>
      <c r="AL21" s="32">
        <v>97933</v>
      </c>
      <c r="AM21" s="32">
        <v>107548</v>
      </c>
      <c r="AN21" s="32">
        <v>101318</v>
      </c>
      <c r="AO21" s="32">
        <v>96506</v>
      </c>
      <c r="AP21" s="32">
        <v>97273</v>
      </c>
      <c r="AQ21" s="32">
        <v>100493</v>
      </c>
      <c r="AR21" s="32">
        <v>98299</v>
      </c>
      <c r="AS21" s="32">
        <v>1173127</v>
      </c>
      <c r="AT21" s="37">
        <f t="shared" si="1"/>
        <v>0</v>
      </c>
      <c r="AU21" s="30" t="s">
        <v>27</v>
      </c>
      <c r="AV21" s="32">
        <v>91610</v>
      </c>
      <c r="AW21" s="32">
        <v>87477</v>
      </c>
      <c r="AX21" s="32">
        <v>97119</v>
      </c>
      <c r="AY21" s="32">
        <v>92826</v>
      </c>
      <c r="AZ21" s="32">
        <v>100360</v>
      </c>
      <c r="BA21" s="32">
        <v>97035</v>
      </c>
      <c r="BB21" s="32">
        <v>106254</v>
      </c>
      <c r="BC21" s="32">
        <v>100383</v>
      </c>
      <c r="BD21" s="32">
        <v>95282</v>
      </c>
      <c r="BE21" s="32">
        <v>95995</v>
      </c>
      <c r="BF21" s="32">
        <v>99432</v>
      </c>
      <c r="BG21" s="32">
        <v>97149</v>
      </c>
      <c r="BH21" s="32">
        <v>1160922</v>
      </c>
      <c r="BI21" s="37">
        <f t="shared" si="2"/>
        <v>0</v>
      </c>
      <c r="BJ21" s="30" t="s">
        <v>27</v>
      </c>
      <c r="BK21" s="32">
        <v>741</v>
      </c>
      <c r="BL21" s="32">
        <v>828</v>
      </c>
      <c r="BM21" s="32">
        <v>925</v>
      </c>
      <c r="BN21" s="32">
        <v>828</v>
      </c>
      <c r="BO21" s="32">
        <v>1043</v>
      </c>
      <c r="BP21" s="32">
        <v>898</v>
      </c>
      <c r="BQ21" s="32">
        <v>1294</v>
      </c>
      <c r="BR21" s="32">
        <v>935</v>
      </c>
      <c r="BS21" s="32">
        <v>1224</v>
      </c>
      <c r="BT21" s="32">
        <v>1278</v>
      </c>
      <c r="BU21" s="32">
        <v>1061</v>
      </c>
      <c r="BV21" s="32">
        <v>1150</v>
      </c>
      <c r="BW21" s="32">
        <v>12205</v>
      </c>
      <c r="BX21" s="37">
        <f t="shared" si="3"/>
        <v>0</v>
      </c>
      <c r="BY21" s="30" t="s">
        <v>27</v>
      </c>
      <c r="BZ21" s="31">
        <v>133.23000000000002</v>
      </c>
      <c r="CA21" s="31">
        <v>127.39999999999999</v>
      </c>
      <c r="CB21" s="31">
        <v>141.42000000000007</v>
      </c>
      <c r="CC21" s="31">
        <v>128.52000000000001</v>
      </c>
      <c r="CD21" s="31">
        <v>139.18</v>
      </c>
      <c r="CE21" s="31">
        <v>134.40000000000003</v>
      </c>
      <c r="CF21" s="31">
        <v>149.60999999999999</v>
      </c>
      <c r="CG21" s="31">
        <v>140.91999999999999</v>
      </c>
      <c r="CH21" s="31">
        <v>134.26000000000005</v>
      </c>
      <c r="CI21" s="31">
        <v>141.66</v>
      </c>
      <c r="CJ21" s="31">
        <v>146.35</v>
      </c>
      <c r="CK21" s="31">
        <v>143.16999999999996</v>
      </c>
      <c r="CL21" s="31">
        <v>1660.1199999999997</v>
      </c>
      <c r="CM21" s="37">
        <f t="shared" si="4"/>
        <v>0</v>
      </c>
      <c r="CN21" s="30" t="s">
        <v>27</v>
      </c>
      <c r="CO21" s="31">
        <v>132.12</v>
      </c>
      <c r="CP21" s="31">
        <v>126.16</v>
      </c>
      <c r="CQ21" s="31">
        <v>140.05000000000007</v>
      </c>
      <c r="CR21" s="31">
        <v>127.26</v>
      </c>
      <c r="CS21" s="31">
        <v>137.59</v>
      </c>
      <c r="CT21" s="31">
        <v>133.03000000000003</v>
      </c>
      <c r="CU21" s="31">
        <v>147.69</v>
      </c>
      <c r="CV21" s="31">
        <v>139.53</v>
      </c>
      <c r="CW21" s="31">
        <v>132.40999999999997</v>
      </c>
      <c r="CX21" s="31">
        <v>139.74</v>
      </c>
      <c r="CY21" s="31">
        <v>144.75</v>
      </c>
      <c r="CZ21" s="31">
        <v>141.42999999999995</v>
      </c>
      <c r="DA21" s="31">
        <v>1641.7599999999998</v>
      </c>
      <c r="DB21" s="37">
        <f t="shared" si="5"/>
        <v>0</v>
      </c>
      <c r="DC21" s="30" t="s">
        <v>27</v>
      </c>
      <c r="DD21" s="31">
        <v>1.1100000000000001</v>
      </c>
      <c r="DE21" s="31">
        <v>1.24</v>
      </c>
      <c r="DF21" s="31">
        <v>1.37</v>
      </c>
      <c r="DG21" s="31">
        <v>1.26</v>
      </c>
      <c r="DH21" s="31">
        <v>1.59</v>
      </c>
      <c r="DI21" s="31">
        <v>1.3700000000000006</v>
      </c>
      <c r="DJ21" s="31">
        <v>1.92</v>
      </c>
      <c r="DK21" s="31">
        <v>1.39</v>
      </c>
      <c r="DL21" s="31">
        <v>1.8500000000000014</v>
      </c>
      <c r="DM21" s="31">
        <v>1.92</v>
      </c>
      <c r="DN21" s="31">
        <v>1.6</v>
      </c>
      <c r="DO21" s="31">
        <v>1.7399999999999998</v>
      </c>
      <c r="DP21" s="31">
        <v>18.360000000000003</v>
      </c>
      <c r="DQ21" s="37">
        <f t="shared" si="6"/>
        <v>0</v>
      </c>
    </row>
    <row r="22" spans="1:121" ht="21.75" customHeight="1">
      <c r="A22" s="3" t="s">
        <v>110</v>
      </c>
      <c r="B22" s="26" t="s">
        <v>96</v>
      </c>
      <c r="C22" s="27">
        <v>59.26</v>
      </c>
      <c r="D22" s="27">
        <v>63.35</v>
      </c>
      <c r="E22" s="27">
        <v>69.06</v>
      </c>
      <c r="F22" s="27">
        <v>66.06</v>
      </c>
      <c r="G22" s="27">
        <v>65.7</v>
      </c>
      <c r="H22" s="27">
        <v>64.22</v>
      </c>
      <c r="I22" s="27">
        <v>66.680000000000007</v>
      </c>
      <c r="J22" s="27">
        <v>62.25</v>
      </c>
      <c r="K22" s="27">
        <v>59.96</v>
      </c>
      <c r="L22" s="27">
        <v>61.06</v>
      </c>
      <c r="M22" s="27">
        <v>59.51</v>
      </c>
      <c r="N22" s="27">
        <v>58.5</v>
      </c>
      <c r="O22" s="27">
        <v>62.97</v>
      </c>
      <c r="P22" s="33"/>
      <c r="Q22" s="26" t="s">
        <v>96</v>
      </c>
      <c r="R22" s="29">
        <v>1912859</v>
      </c>
      <c r="S22" s="29">
        <v>2039087</v>
      </c>
      <c r="T22" s="29">
        <v>2260461</v>
      </c>
      <c r="U22" s="29">
        <v>2206986</v>
      </c>
      <c r="V22" s="29">
        <v>2117174</v>
      </c>
      <c r="W22" s="29">
        <v>2105739</v>
      </c>
      <c r="X22" s="29">
        <v>2143304</v>
      </c>
      <c r="Y22" s="29">
        <v>2027911</v>
      </c>
      <c r="Z22" s="29">
        <v>1927725</v>
      </c>
      <c r="AA22" s="29">
        <v>1987946</v>
      </c>
      <c r="AB22" s="29">
        <v>1926505</v>
      </c>
      <c r="AC22" s="29">
        <v>1846372</v>
      </c>
      <c r="AD22" s="29">
        <f t="shared" si="0"/>
        <v>24502069</v>
      </c>
      <c r="AE22" s="33"/>
      <c r="AF22" s="26" t="s">
        <v>96</v>
      </c>
      <c r="AG22" s="29">
        <f>SUM(AG5:AG21)</f>
        <v>7321169</v>
      </c>
      <c r="AH22" s="29">
        <f>SUM(AH5:AH21)</f>
        <v>7783631</v>
      </c>
      <c r="AI22" s="29">
        <f t="shared" ref="AI22:AQ22" si="7">SUM(AI5:AI21)</f>
        <v>8632091</v>
      </c>
      <c r="AJ22" s="29">
        <f>SUM(AJ5:AJ21)</f>
        <v>8112291</v>
      </c>
      <c r="AK22" s="29">
        <f t="shared" si="7"/>
        <v>7880824</v>
      </c>
      <c r="AL22" s="29">
        <f t="shared" si="7"/>
        <v>7751237</v>
      </c>
      <c r="AM22" s="29">
        <f t="shared" si="7"/>
        <v>8341997</v>
      </c>
      <c r="AN22" s="29">
        <f t="shared" si="7"/>
        <v>7877249</v>
      </c>
      <c r="AO22" s="29">
        <f t="shared" si="7"/>
        <v>7584784</v>
      </c>
      <c r="AP22" s="29">
        <f t="shared" si="7"/>
        <v>7530563</v>
      </c>
      <c r="AQ22" s="29">
        <f t="shared" si="7"/>
        <v>7313923</v>
      </c>
      <c r="AR22" s="29">
        <f>SUM(AR5:AR21)</f>
        <v>7238665</v>
      </c>
      <c r="AS22" s="29">
        <v>93368424</v>
      </c>
      <c r="AT22" s="37">
        <f t="shared" si="1"/>
        <v>0</v>
      </c>
      <c r="AU22" s="26" t="s">
        <v>96</v>
      </c>
      <c r="AV22" s="29">
        <f>SUM(AV5:AV21)</f>
        <v>6877960</v>
      </c>
      <c r="AW22" s="29">
        <f t="shared" ref="AW22:BG22" si="8">SUM(AW5:AW21)</f>
        <v>7288945</v>
      </c>
      <c r="AX22" s="29">
        <f t="shared" si="8"/>
        <v>8120302</v>
      </c>
      <c r="AY22" s="29">
        <f t="shared" si="8"/>
        <v>7634998</v>
      </c>
      <c r="AZ22" s="29">
        <f t="shared" si="8"/>
        <v>7360422</v>
      </c>
      <c r="BA22" s="29">
        <f t="shared" si="8"/>
        <v>7247969</v>
      </c>
      <c r="BB22" s="29">
        <f t="shared" si="8"/>
        <v>7886000</v>
      </c>
      <c r="BC22" s="29">
        <f t="shared" si="8"/>
        <v>7452054</v>
      </c>
      <c r="BD22" s="29">
        <f t="shared" si="8"/>
        <v>7144847</v>
      </c>
      <c r="BE22" s="29">
        <f t="shared" si="8"/>
        <v>7032956</v>
      </c>
      <c r="BF22" s="29">
        <f t="shared" si="8"/>
        <v>6831600</v>
      </c>
      <c r="BG22" s="29">
        <f t="shared" si="8"/>
        <v>6799733</v>
      </c>
      <c r="BH22" s="29">
        <v>87677786</v>
      </c>
      <c r="BI22" s="37">
        <f t="shared" si="2"/>
        <v>0</v>
      </c>
      <c r="BJ22" s="26" t="s">
        <v>96</v>
      </c>
      <c r="BK22" s="29">
        <f>SUM(BK5:BK21)</f>
        <v>443209</v>
      </c>
      <c r="BL22" s="29">
        <f t="shared" ref="BL22:BV22" si="9">SUM(BL5:BL21)</f>
        <v>494686</v>
      </c>
      <c r="BM22" s="29">
        <f t="shared" si="9"/>
        <v>511789</v>
      </c>
      <c r="BN22" s="29">
        <f t="shared" si="9"/>
        <v>477293</v>
      </c>
      <c r="BO22" s="29">
        <f t="shared" si="9"/>
        <v>520402</v>
      </c>
      <c r="BP22" s="29">
        <f t="shared" si="9"/>
        <v>503268</v>
      </c>
      <c r="BQ22" s="29">
        <f t="shared" si="9"/>
        <v>455997</v>
      </c>
      <c r="BR22" s="29">
        <f t="shared" si="9"/>
        <v>425195</v>
      </c>
      <c r="BS22" s="29">
        <f t="shared" si="9"/>
        <v>439937</v>
      </c>
      <c r="BT22" s="29">
        <f t="shared" si="9"/>
        <v>497607</v>
      </c>
      <c r="BU22" s="29">
        <f t="shared" si="9"/>
        <v>482323</v>
      </c>
      <c r="BV22" s="29">
        <f t="shared" si="9"/>
        <v>438932</v>
      </c>
      <c r="BW22" s="29">
        <v>5690638</v>
      </c>
      <c r="BX22" s="37">
        <f t="shared" si="3"/>
        <v>0</v>
      </c>
      <c r="BY22" s="26" t="s">
        <v>96</v>
      </c>
      <c r="BZ22" s="27">
        <f>SUM(BZ5:BZ21)</f>
        <v>18175.18</v>
      </c>
      <c r="CA22" s="27">
        <f t="shared" ref="CA22:CK22" si="10">SUM(CA5:CA21)</f>
        <v>19410.600000000006</v>
      </c>
      <c r="CB22" s="27">
        <f t="shared" si="10"/>
        <v>21684.42</v>
      </c>
      <c r="CC22" s="27">
        <f t="shared" si="10"/>
        <v>19542.63</v>
      </c>
      <c r="CD22" s="27">
        <f t="shared" si="10"/>
        <v>18853.43</v>
      </c>
      <c r="CE22" s="27">
        <f t="shared" si="10"/>
        <v>18558.570000000003</v>
      </c>
      <c r="CF22" s="27">
        <f t="shared" si="10"/>
        <v>20236.859999999997</v>
      </c>
      <c r="CG22" s="27">
        <f t="shared" si="10"/>
        <v>19033.419999999998</v>
      </c>
      <c r="CH22" s="27">
        <f t="shared" si="10"/>
        <v>18227.829999999994</v>
      </c>
      <c r="CI22" s="27">
        <f t="shared" si="10"/>
        <v>18556.120000000003</v>
      </c>
      <c r="CJ22" s="27">
        <f t="shared" si="10"/>
        <v>17876.97</v>
      </c>
      <c r="CK22" s="27">
        <f t="shared" si="10"/>
        <v>17376.079999999998</v>
      </c>
      <c r="CL22" s="27">
        <v>227532.11000000002</v>
      </c>
      <c r="CM22" s="37">
        <f t="shared" si="4"/>
        <v>0</v>
      </c>
      <c r="CN22" s="26" t="s">
        <v>96</v>
      </c>
      <c r="CO22" s="27">
        <f>SUM(CO5:CO21)</f>
        <v>16333.149999999998</v>
      </c>
      <c r="CP22" s="27">
        <f t="shared" ref="CP22:CZ22" si="11">SUM(CP5:CP21)</f>
        <v>17373.73</v>
      </c>
      <c r="CQ22" s="27">
        <f t="shared" si="11"/>
        <v>19497.060000000001</v>
      </c>
      <c r="CR22" s="27">
        <f t="shared" si="11"/>
        <v>17668.02</v>
      </c>
      <c r="CS22" s="27">
        <f t="shared" si="11"/>
        <v>16815.759999999998</v>
      </c>
      <c r="CT22" s="27">
        <f t="shared" si="11"/>
        <v>16597.260000000002</v>
      </c>
      <c r="CU22" s="27">
        <f t="shared" si="11"/>
        <v>18274.490000000002</v>
      </c>
      <c r="CV22" s="27">
        <f t="shared" si="11"/>
        <v>17207.510000000002</v>
      </c>
      <c r="CW22" s="27">
        <f t="shared" si="11"/>
        <v>16355.899999999998</v>
      </c>
      <c r="CX22" s="27">
        <f t="shared" si="11"/>
        <v>16477.070000000003</v>
      </c>
      <c r="CY22" s="27">
        <f t="shared" si="11"/>
        <v>15916.829999999998</v>
      </c>
      <c r="CZ22" s="27">
        <f t="shared" si="11"/>
        <v>15607.059999999998</v>
      </c>
      <c r="DA22" s="27">
        <v>204123.84</v>
      </c>
      <c r="DB22" s="37">
        <f t="shared" si="5"/>
        <v>0</v>
      </c>
      <c r="DC22" s="26" t="s">
        <v>96</v>
      </c>
      <c r="DD22" s="27">
        <f>SUM(DD5:DD21)</f>
        <v>1842.0299999999997</v>
      </c>
      <c r="DE22" s="27">
        <f t="shared" ref="DE22" si="12">SUM(DE5:DE21)</f>
        <v>2036.87</v>
      </c>
      <c r="DF22" s="27">
        <f t="shared" ref="DF22" si="13">SUM(DF5:DF21)</f>
        <v>2187.36</v>
      </c>
      <c r="DG22" s="27">
        <f t="shared" ref="DG22" si="14">SUM(DG5:DG21)</f>
        <v>1874.61</v>
      </c>
      <c r="DH22" s="27">
        <f t="shared" ref="DH22" si="15">SUM(DH5:DH21)</f>
        <v>2037.67</v>
      </c>
      <c r="DI22" s="27">
        <f t="shared" ref="DI22" si="16">SUM(DI5:DI21)</f>
        <v>1961.3099999999995</v>
      </c>
      <c r="DJ22" s="27">
        <f t="shared" ref="DJ22" si="17">SUM(DJ5:DJ21)</f>
        <v>1962.37</v>
      </c>
      <c r="DK22" s="27">
        <f t="shared" ref="DK22" si="18">SUM(DK5:DK21)</f>
        <v>1825.91</v>
      </c>
      <c r="DL22" s="27">
        <f t="shared" ref="DL22" si="19">SUM(DL5:DL21)</f>
        <v>1871.93</v>
      </c>
      <c r="DM22" s="27">
        <f t="shared" ref="DM22" si="20">SUM(DM5:DM21)</f>
        <v>2079.0499999999997</v>
      </c>
      <c r="DN22" s="27">
        <f t="shared" ref="DN22" si="21">SUM(DN5:DN21)</f>
        <v>1960.1399999999999</v>
      </c>
      <c r="DO22" s="27">
        <f t="shared" ref="DO22" si="22">SUM(DO5:DO21)</f>
        <v>1769.02</v>
      </c>
      <c r="DP22" s="27">
        <v>23408.27</v>
      </c>
      <c r="DQ22" s="37">
        <f t="shared" si="6"/>
        <v>0</v>
      </c>
    </row>
    <row r="23" spans="1:121" ht="21.75" customHeight="1">
      <c r="A23" s="3" t="s">
        <v>28</v>
      </c>
      <c r="B23" s="3" t="s">
        <v>28</v>
      </c>
      <c r="C23" s="34">
        <v>53.32</v>
      </c>
      <c r="D23" s="34">
        <v>52.98</v>
      </c>
      <c r="E23" s="34">
        <v>70.959999999999994</v>
      </c>
      <c r="F23" s="34">
        <v>57.92</v>
      </c>
      <c r="G23" s="34">
        <v>62.24</v>
      </c>
      <c r="H23" s="34">
        <v>68.349999999999994</v>
      </c>
      <c r="I23" s="34">
        <v>73.14</v>
      </c>
      <c r="J23" s="34">
        <v>69.55</v>
      </c>
      <c r="K23" s="34">
        <v>58.28</v>
      </c>
      <c r="L23" s="34">
        <v>57.48</v>
      </c>
      <c r="M23" s="34">
        <v>52.95</v>
      </c>
      <c r="N23" s="34">
        <v>51.58</v>
      </c>
      <c r="O23" s="34">
        <v>60.73</v>
      </c>
      <c r="P23" s="34"/>
      <c r="Q23" s="3" t="s">
        <v>28</v>
      </c>
      <c r="R23" s="35">
        <v>108438</v>
      </c>
      <c r="S23" s="35">
        <v>105184</v>
      </c>
      <c r="T23" s="35">
        <v>147093</v>
      </c>
      <c r="U23" s="35">
        <v>108017</v>
      </c>
      <c r="V23" s="35">
        <v>109232</v>
      </c>
      <c r="W23" s="35">
        <v>132490</v>
      </c>
      <c r="X23" s="35">
        <v>146987</v>
      </c>
      <c r="Y23" s="35">
        <v>136300</v>
      </c>
      <c r="Z23" s="35">
        <v>116227</v>
      </c>
      <c r="AA23" s="35">
        <v>109081</v>
      </c>
      <c r="AB23" s="35">
        <v>106894</v>
      </c>
      <c r="AC23" s="35">
        <v>98912</v>
      </c>
      <c r="AD23" s="35">
        <f t="shared" si="0"/>
        <v>1424855</v>
      </c>
      <c r="AF23" s="3" t="s">
        <v>28</v>
      </c>
      <c r="AG23" s="35">
        <v>298125</v>
      </c>
      <c r="AH23" s="35">
        <v>288995</v>
      </c>
      <c r="AI23" s="35">
        <v>404357</v>
      </c>
      <c r="AJ23" s="35">
        <v>258175</v>
      </c>
      <c r="AK23" s="35">
        <v>261081</v>
      </c>
      <c r="AL23" s="35">
        <v>316673</v>
      </c>
      <c r="AM23" s="35">
        <v>352274</v>
      </c>
      <c r="AN23" s="35">
        <v>326676</v>
      </c>
      <c r="AO23" s="35">
        <v>278564</v>
      </c>
      <c r="AP23" s="35">
        <v>329581</v>
      </c>
      <c r="AQ23" s="35">
        <v>322896</v>
      </c>
      <c r="AR23" s="35">
        <v>298677</v>
      </c>
      <c r="AS23" s="35">
        <v>3736074</v>
      </c>
      <c r="AT23" s="37">
        <f t="shared" si="1"/>
        <v>0</v>
      </c>
      <c r="AU23" s="3" t="s">
        <v>28</v>
      </c>
      <c r="AV23" s="35">
        <v>295735</v>
      </c>
      <c r="AW23" s="35">
        <v>286178</v>
      </c>
      <c r="AX23" s="35">
        <v>400996</v>
      </c>
      <c r="AY23" s="35">
        <v>255184</v>
      </c>
      <c r="AZ23" s="35">
        <v>258358</v>
      </c>
      <c r="BA23" s="35">
        <v>313520</v>
      </c>
      <c r="BB23" s="35">
        <v>349286</v>
      </c>
      <c r="BC23" s="35">
        <v>324106</v>
      </c>
      <c r="BD23" s="35">
        <v>276332</v>
      </c>
      <c r="BE23" s="35">
        <v>327507</v>
      </c>
      <c r="BF23" s="35">
        <v>320545</v>
      </c>
      <c r="BG23" s="35">
        <v>296069</v>
      </c>
      <c r="BH23" s="35">
        <v>3703816</v>
      </c>
      <c r="BI23" s="37">
        <f t="shared" si="2"/>
        <v>0</v>
      </c>
      <c r="BJ23" s="3" t="s">
        <v>28</v>
      </c>
      <c r="BK23" s="35">
        <v>2390</v>
      </c>
      <c r="BL23" s="35">
        <v>2817</v>
      </c>
      <c r="BM23" s="35">
        <v>3361</v>
      </c>
      <c r="BN23" s="35">
        <v>2991</v>
      </c>
      <c r="BO23" s="35">
        <v>2723</v>
      </c>
      <c r="BP23" s="35">
        <v>3153</v>
      </c>
      <c r="BQ23" s="35">
        <v>2988</v>
      </c>
      <c r="BR23" s="35">
        <v>2570</v>
      </c>
      <c r="BS23" s="35">
        <v>2232</v>
      </c>
      <c r="BT23" s="35">
        <v>2074</v>
      </c>
      <c r="BU23" s="35">
        <v>2351</v>
      </c>
      <c r="BV23" s="35">
        <v>2608</v>
      </c>
      <c r="BW23" s="35">
        <v>32258</v>
      </c>
      <c r="BX23" s="37">
        <f t="shared" si="3"/>
        <v>0</v>
      </c>
      <c r="BY23" s="3" t="s">
        <v>28</v>
      </c>
      <c r="BZ23" s="34">
        <v>1223.1200000000001</v>
      </c>
      <c r="CA23" s="34">
        <v>1186.28</v>
      </c>
      <c r="CB23" s="34">
        <v>1659.1299999999997</v>
      </c>
      <c r="CC23" s="34">
        <v>1015.75</v>
      </c>
      <c r="CD23" s="34">
        <v>1026.8699999999999</v>
      </c>
      <c r="CE23" s="34">
        <v>1245.3199999999997</v>
      </c>
      <c r="CF23" s="34">
        <v>1814.02</v>
      </c>
      <c r="CG23" s="34">
        <v>1681.92</v>
      </c>
      <c r="CH23" s="34">
        <v>1434.2599999999998</v>
      </c>
      <c r="CI23" s="34">
        <v>1283.6399999999999</v>
      </c>
      <c r="CJ23" s="34">
        <v>1258.02</v>
      </c>
      <c r="CK23" s="34">
        <v>1164.25</v>
      </c>
      <c r="CL23" s="34">
        <v>15992.58</v>
      </c>
      <c r="CM23" s="37">
        <f t="shared" si="4"/>
        <v>0</v>
      </c>
      <c r="CN23" s="3" t="s">
        <v>28</v>
      </c>
      <c r="CO23" s="34">
        <v>1210.3800000000001</v>
      </c>
      <c r="CP23" s="34">
        <v>1171.26</v>
      </c>
      <c r="CQ23" s="34">
        <v>1641.2099999999996</v>
      </c>
      <c r="CR23" s="34">
        <v>1000.93</v>
      </c>
      <c r="CS23" s="34">
        <v>1013.38</v>
      </c>
      <c r="CT23" s="34">
        <v>1229.7199999999998</v>
      </c>
      <c r="CU23" s="34">
        <v>1794.6</v>
      </c>
      <c r="CV23" s="34">
        <v>1665.22</v>
      </c>
      <c r="CW23" s="34">
        <v>1419.7600000000002</v>
      </c>
      <c r="CX23" s="34">
        <v>1272.82</v>
      </c>
      <c r="CY23" s="34">
        <v>1245.76</v>
      </c>
      <c r="CZ23" s="34">
        <v>1150.6399999999999</v>
      </c>
      <c r="DA23" s="34">
        <v>15815.68</v>
      </c>
      <c r="DB23" s="37">
        <f t="shared" si="5"/>
        <v>0</v>
      </c>
      <c r="DC23" s="3" t="s">
        <v>28</v>
      </c>
      <c r="DD23" s="34">
        <v>12.74</v>
      </c>
      <c r="DE23" s="34">
        <v>15.02</v>
      </c>
      <c r="DF23" s="34">
        <v>17.920000000000002</v>
      </c>
      <c r="DG23" s="34">
        <v>14.82</v>
      </c>
      <c r="DH23" s="34">
        <v>13.49</v>
      </c>
      <c r="DI23" s="34">
        <v>15.600000000000001</v>
      </c>
      <c r="DJ23" s="34">
        <v>19.420000000000002</v>
      </c>
      <c r="DK23" s="34">
        <v>16.7</v>
      </c>
      <c r="DL23" s="34">
        <v>14.499999999999993</v>
      </c>
      <c r="DM23" s="34">
        <v>10.82</v>
      </c>
      <c r="DN23" s="34">
        <v>12.26</v>
      </c>
      <c r="DO23" s="34">
        <v>13.610000000000007</v>
      </c>
      <c r="DP23" s="34">
        <v>176.9</v>
      </c>
      <c r="DQ23" s="37">
        <f t="shared" si="6"/>
        <v>0</v>
      </c>
    </row>
    <row r="24" spans="1:121" ht="21.75" customHeight="1">
      <c r="A24" s="3" t="s">
        <v>29</v>
      </c>
      <c r="B24" s="3" t="s">
        <v>29</v>
      </c>
      <c r="C24" s="34">
        <v>41.69</v>
      </c>
      <c r="D24" s="34">
        <v>43.76</v>
      </c>
      <c r="E24" s="34">
        <v>48.84</v>
      </c>
      <c r="F24" s="34">
        <v>47.98</v>
      </c>
      <c r="G24" s="34">
        <v>47.15</v>
      </c>
      <c r="H24" s="34">
        <v>50.16</v>
      </c>
      <c r="I24" s="34">
        <v>53.36</v>
      </c>
      <c r="J24" s="34">
        <v>43.64</v>
      </c>
      <c r="K24" s="34">
        <v>44.37</v>
      </c>
      <c r="L24" s="34">
        <v>45.1</v>
      </c>
      <c r="M24" s="34">
        <v>42.06</v>
      </c>
      <c r="N24" s="34">
        <v>40.53</v>
      </c>
      <c r="O24" s="34">
        <v>45.72</v>
      </c>
      <c r="P24" s="34"/>
      <c r="Q24" s="3" t="s">
        <v>29</v>
      </c>
      <c r="R24" s="35">
        <v>30867</v>
      </c>
      <c r="S24" s="35">
        <v>32656</v>
      </c>
      <c r="T24" s="35">
        <v>39923</v>
      </c>
      <c r="U24" s="35">
        <v>37136</v>
      </c>
      <c r="V24" s="35">
        <v>34153</v>
      </c>
      <c r="W24" s="35">
        <v>38418</v>
      </c>
      <c r="X24" s="35">
        <v>39003</v>
      </c>
      <c r="Y24" s="35">
        <v>32286</v>
      </c>
      <c r="Z24" s="35">
        <v>33240</v>
      </c>
      <c r="AA24" s="35">
        <v>34087</v>
      </c>
      <c r="AB24" s="35">
        <v>31022</v>
      </c>
      <c r="AC24" s="35">
        <v>28993</v>
      </c>
      <c r="AD24" s="35">
        <f t="shared" si="0"/>
        <v>411784</v>
      </c>
      <c r="AF24" s="3" t="s">
        <v>29</v>
      </c>
      <c r="AG24" s="35">
        <v>480069</v>
      </c>
      <c r="AH24" s="35">
        <v>505767</v>
      </c>
      <c r="AI24" s="35">
        <v>619167</v>
      </c>
      <c r="AJ24" s="35">
        <v>542407</v>
      </c>
      <c r="AK24" s="35">
        <v>498102</v>
      </c>
      <c r="AL24" s="35">
        <v>560879</v>
      </c>
      <c r="AM24" s="35">
        <v>561931</v>
      </c>
      <c r="AN24" s="35">
        <v>462464</v>
      </c>
      <c r="AO24" s="35">
        <v>476936</v>
      </c>
      <c r="AP24" s="35">
        <v>532294</v>
      </c>
      <c r="AQ24" s="35">
        <v>481901</v>
      </c>
      <c r="AR24" s="35">
        <v>450841</v>
      </c>
      <c r="AS24" s="35">
        <v>6172758</v>
      </c>
      <c r="AT24" s="37">
        <f t="shared" si="1"/>
        <v>0</v>
      </c>
      <c r="AU24" s="3" t="s">
        <v>29</v>
      </c>
      <c r="AV24" s="35">
        <v>476137</v>
      </c>
      <c r="AW24" s="35">
        <v>500907</v>
      </c>
      <c r="AX24" s="35">
        <v>613506</v>
      </c>
      <c r="AY24" s="35">
        <v>540838</v>
      </c>
      <c r="AZ24" s="35">
        <v>496481</v>
      </c>
      <c r="BA24" s="35">
        <v>559194</v>
      </c>
      <c r="BB24" s="35">
        <v>558672</v>
      </c>
      <c r="BC24" s="35">
        <v>458580</v>
      </c>
      <c r="BD24" s="35">
        <v>473293</v>
      </c>
      <c r="BE24" s="35">
        <v>528564</v>
      </c>
      <c r="BF24" s="35">
        <v>477728</v>
      </c>
      <c r="BG24" s="35">
        <v>447081</v>
      </c>
      <c r="BH24" s="35">
        <v>6130981</v>
      </c>
      <c r="BI24" s="37">
        <f t="shared" si="2"/>
        <v>0</v>
      </c>
      <c r="BJ24" s="3" t="s">
        <v>29</v>
      </c>
      <c r="BK24" s="35">
        <v>3932</v>
      </c>
      <c r="BL24" s="35">
        <v>4860</v>
      </c>
      <c r="BM24" s="35">
        <v>5661</v>
      </c>
      <c r="BN24" s="35">
        <v>1569</v>
      </c>
      <c r="BO24" s="35">
        <v>1621</v>
      </c>
      <c r="BP24" s="35">
        <v>1685</v>
      </c>
      <c r="BQ24" s="35">
        <v>3259</v>
      </c>
      <c r="BR24" s="35">
        <v>3884</v>
      </c>
      <c r="BS24" s="35">
        <v>3643</v>
      </c>
      <c r="BT24" s="35">
        <v>3730</v>
      </c>
      <c r="BU24" s="35">
        <v>4173</v>
      </c>
      <c r="BV24" s="35">
        <v>3760</v>
      </c>
      <c r="BW24" s="35">
        <v>41777</v>
      </c>
      <c r="BX24" s="37">
        <f t="shared" si="3"/>
        <v>0</v>
      </c>
      <c r="BY24" s="3" t="s">
        <v>29</v>
      </c>
      <c r="BZ24" s="34">
        <v>689.56000000000006</v>
      </c>
      <c r="CA24" s="34">
        <v>727.37</v>
      </c>
      <c r="CB24" s="34">
        <v>890.06000000000017</v>
      </c>
      <c r="CC24" s="34">
        <v>683.28000000000009</v>
      </c>
      <c r="CD24" s="34">
        <v>627.6099999999999</v>
      </c>
      <c r="CE24" s="34">
        <v>706.59000000000015</v>
      </c>
      <c r="CF24" s="34">
        <v>854.33</v>
      </c>
      <c r="CG24" s="34">
        <v>704.06999999999994</v>
      </c>
      <c r="CH24" s="34">
        <v>725.82999999999947</v>
      </c>
      <c r="CI24" s="34">
        <v>751.36</v>
      </c>
      <c r="CJ24" s="34">
        <v>681.21</v>
      </c>
      <c r="CK24" s="34">
        <v>637.13999999999987</v>
      </c>
      <c r="CL24" s="34">
        <v>8678.41</v>
      </c>
      <c r="CM24" s="37">
        <f t="shared" si="4"/>
        <v>0</v>
      </c>
      <c r="CN24" s="3" t="s">
        <v>29</v>
      </c>
      <c r="CO24" s="34">
        <v>679.09</v>
      </c>
      <c r="CP24" s="34">
        <v>714.42</v>
      </c>
      <c r="CQ24" s="34">
        <v>875.00000000000023</v>
      </c>
      <c r="CR24" s="34">
        <v>680.08</v>
      </c>
      <c r="CS24" s="34">
        <v>624.29999999999995</v>
      </c>
      <c r="CT24" s="34">
        <v>703.16999999999985</v>
      </c>
      <c r="CU24" s="34">
        <v>846.75</v>
      </c>
      <c r="CV24" s="34">
        <v>695.04</v>
      </c>
      <c r="CW24" s="34">
        <v>717.34999999999945</v>
      </c>
      <c r="CX24" s="34">
        <v>741.51</v>
      </c>
      <c r="CY24" s="34">
        <v>670.19</v>
      </c>
      <c r="CZ24" s="34">
        <v>627.20000000000005</v>
      </c>
      <c r="DA24" s="34">
        <v>8574.1</v>
      </c>
      <c r="DB24" s="37">
        <f t="shared" si="5"/>
        <v>0</v>
      </c>
      <c r="DC24" s="3" t="s">
        <v>29</v>
      </c>
      <c r="DD24" s="34">
        <v>10.47</v>
      </c>
      <c r="DE24" s="34">
        <v>12.95</v>
      </c>
      <c r="DF24" s="34">
        <v>15.060000000000002</v>
      </c>
      <c r="DG24" s="34">
        <v>3.2</v>
      </c>
      <c r="DH24" s="34">
        <v>3.31</v>
      </c>
      <c r="DI24" s="34">
        <v>3.42</v>
      </c>
      <c r="DJ24" s="34">
        <v>7.58</v>
      </c>
      <c r="DK24" s="34">
        <v>9.0299999999999994</v>
      </c>
      <c r="DL24" s="34">
        <v>8.48</v>
      </c>
      <c r="DM24" s="34">
        <v>9.85</v>
      </c>
      <c r="DN24" s="34">
        <v>11.02</v>
      </c>
      <c r="DO24" s="34">
        <v>9.9400000000000013</v>
      </c>
      <c r="DP24" s="34">
        <v>104.31</v>
      </c>
      <c r="DQ24" s="37">
        <f t="shared" si="6"/>
        <v>0</v>
      </c>
    </row>
    <row r="25" spans="1:121" ht="21.75" customHeight="1">
      <c r="A25" s="3" t="s">
        <v>30</v>
      </c>
      <c r="B25" s="3" t="s">
        <v>30</v>
      </c>
      <c r="C25" s="34">
        <v>78.41</v>
      </c>
      <c r="D25" s="34">
        <v>83.37</v>
      </c>
      <c r="E25" s="34">
        <v>86.52</v>
      </c>
      <c r="F25" s="34">
        <v>84.47</v>
      </c>
      <c r="G25" s="34">
        <v>80.069999999999993</v>
      </c>
      <c r="H25" s="34">
        <v>82.96</v>
      </c>
      <c r="I25" s="34">
        <v>83.83</v>
      </c>
      <c r="J25" s="34">
        <v>78.56</v>
      </c>
      <c r="K25" s="34">
        <v>74.11</v>
      </c>
      <c r="L25" s="34">
        <v>81.47</v>
      </c>
      <c r="M25" s="34">
        <v>80.06</v>
      </c>
      <c r="N25" s="34">
        <v>81.72</v>
      </c>
      <c r="O25" s="34">
        <v>81.3</v>
      </c>
      <c r="P25" s="34"/>
      <c r="Q25" s="3" t="s">
        <v>30</v>
      </c>
      <c r="R25" s="35">
        <v>1535296</v>
      </c>
      <c r="S25" s="35">
        <v>1623692</v>
      </c>
      <c r="T25" s="35">
        <v>1761199</v>
      </c>
      <c r="U25" s="35">
        <v>1579880</v>
      </c>
      <c r="V25" s="35">
        <v>1591931</v>
      </c>
      <c r="W25" s="35">
        <v>1651916</v>
      </c>
      <c r="X25" s="35">
        <v>1712733</v>
      </c>
      <c r="Y25" s="35">
        <v>1586083</v>
      </c>
      <c r="Z25" s="35">
        <v>1413318</v>
      </c>
      <c r="AA25" s="35">
        <v>1592875</v>
      </c>
      <c r="AB25" s="35">
        <v>1580412</v>
      </c>
      <c r="AC25" s="35">
        <v>1591150</v>
      </c>
      <c r="AD25" s="35">
        <f t="shared" si="0"/>
        <v>19220485</v>
      </c>
      <c r="AF25" s="3" t="s">
        <v>30</v>
      </c>
      <c r="AG25" s="35">
        <v>2345350</v>
      </c>
      <c r="AH25" s="35">
        <v>2498911</v>
      </c>
      <c r="AI25" s="35">
        <v>2720924</v>
      </c>
      <c r="AJ25" s="35">
        <v>2163066</v>
      </c>
      <c r="AK25" s="35">
        <v>2135992</v>
      </c>
      <c r="AL25" s="35">
        <v>2275036</v>
      </c>
      <c r="AM25" s="35">
        <v>2428315</v>
      </c>
      <c r="AN25" s="35">
        <v>2294207</v>
      </c>
      <c r="AO25" s="35">
        <v>2050297</v>
      </c>
      <c r="AP25" s="35">
        <v>2280509</v>
      </c>
      <c r="AQ25" s="35">
        <v>2356506</v>
      </c>
      <c r="AR25" s="35">
        <v>2349116</v>
      </c>
      <c r="AS25" s="35">
        <v>27898229</v>
      </c>
      <c r="AT25" s="37">
        <f t="shared" si="1"/>
        <v>0</v>
      </c>
      <c r="AU25" s="3" t="s">
        <v>30</v>
      </c>
      <c r="AV25" s="35">
        <v>1417137</v>
      </c>
      <c r="AW25" s="35">
        <v>1541688</v>
      </c>
      <c r="AX25" s="35">
        <v>1696334</v>
      </c>
      <c r="AY25" s="35">
        <v>1143640</v>
      </c>
      <c r="AZ25" s="35">
        <v>1038036</v>
      </c>
      <c r="BA25" s="35">
        <v>1230795</v>
      </c>
      <c r="BB25" s="35">
        <v>1419211</v>
      </c>
      <c r="BC25" s="35">
        <v>1437662</v>
      </c>
      <c r="BD25" s="35">
        <v>1297317</v>
      </c>
      <c r="BE25" s="35">
        <v>1206759</v>
      </c>
      <c r="BF25" s="35">
        <v>1411868</v>
      </c>
      <c r="BG25" s="35">
        <v>1367955</v>
      </c>
      <c r="BH25" s="35">
        <v>16208402</v>
      </c>
      <c r="BI25" s="37">
        <f t="shared" si="2"/>
        <v>0</v>
      </c>
      <c r="BJ25" s="3" t="s">
        <v>30</v>
      </c>
      <c r="BK25" s="35">
        <v>928213</v>
      </c>
      <c r="BL25" s="35">
        <v>957223</v>
      </c>
      <c r="BM25" s="35">
        <v>1024590</v>
      </c>
      <c r="BN25" s="35">
        <v>1019426</v>
      </c>
      <c r="BO25" s="35">
        <v>1097956</v>
      </c>
      <c r="BP25" s="35">
        <v>1044241</v>
      </c>
      <c r="BQ25" s="35">
        <v>1009104</v>
      </c>
      <c r="BR25" s="35">
        <v>856545</v>
      </c>
      <c r="BS25" s="35">
        <v>752980</v>
      </c>
      <c r="BT25" s="35">
        <v>1073750</v>
      </c>
      <c r="BU25" s="35">
        <v>944638</v>
      </c>
      <c r="BV25" s="35">
        <v>981161</v>
      </c>
      <c r="BW25" s="35">
        <v>11689827</v>
      </c>
      <c r="BX25" s="37">
        <f t="shared" si="3"/>
        <v>0</v>
      </c>
      <c r="BY25" s="3" t="s">
        <v>30</v>
      </c>
      <c r="BZ25" s="34">
        <v>27388.559999999998</v>
      </c>
      <c r="CA25" s="34">
        <v>28764.239999999998</v>
      </c>
      <c r="CB25" s="34">
        <v>31014.000000000007</v>
      </c>
      <c r="CC25" s="34">
        <v>28931.9</v>
      </c>
      <c r="CD25" s="34">
        <v>29971.71</v>
      </c>
      <c r="CE25" s="34">
        <v>30065.130000000005</v>
      </c>
      <c r="CF25" s="34">
        <v>31887.370000000003</v>
      </c>
      <c r="CG25" s="34">
        <v>28596.67</v>
      </c>
      <c r="CH25" s="34">
        <v>25389.260000000002</v>
      </c>
      <c r="CI25" s="34">
        <v>27711.95</v>
      </c>
      <c r="CJ25" s="34">
        <v>26622.25</v>
      </c>
      <c r="CK25" s="34">
        <v>26960.10000000002</v>
      </c>
      <c r="CL25" s="34">
        <v>343303.14</v>
      </c>
      <c r="CM25" s="37">
        <f t="shared" si="4"/>
        <v>0</v>
      </c>
      <c r="CN25" s="3" t="s">
        <v>30</v>
      </c>
      <c r="CO25" s="34">
        <v>9175.89</v>
      </c>
      <c r="CP25" s="34">
        <v>9982.35</v>
      </c>
      <c r="CQ25" s="34">
        <v>10983.610000000004</v>
      </c>
      <c r="CR25" s="34">
        <v>7019.43</v>
      </c>
      <c r="CS25" s="34">
        <v>6371.26</v>
      </c>
      <c r="CT25" s="34">
        <v>7554.3899999999976</v>
      </c>
      <c r="CU25" s="34">
        <v>9319.56</v>
      </c>
      <c r="CV25" s="34">
        <v>9440.73</v>
      </c>
      <c r="CW25" s="34">
        <v>8519.119999999999</v>
      </c>
      <c r="CX25" s="34">
        <v>7727.16</v>
      </c>
      <c r="CY25" s="34">
        <v>9040.52</v>
      </c>
      <c r="CZ25" s="34">
        <v>8759.3300000000017</v>
      </c>
      <c r="DA25" s="34">
        <v>103893.35</v>
      </c>
      <c r="DB25" s="37">
        <f t="shared" si="5"/>
        <v>0</v>
      </c>
      <c r="DC25" s="3" t="s">
        <v>30</v>
      </c>
      <c r="DD25" s="34">
        <v>18212.669999999998</v>
      </c>
      <c r="DE25" s="34">
        <v>18781.89</v>
      </c>
      <c r="DF25" s="34">
        <v>20030.390000000007</v>
      </c>
      <c r="DG25" s="34">
        <v>21912.47</v>
      </c>
      <c r="DH25" s="34">
        <v>23600.45</v>
      </c>
      <c r="DI25" s="34">
        <v>22510.740000000005</v>
      </c>
      <c r="DJ25" s="34">
        <v>22567.81</v>
      </c>
      <c r="DK25" s="34">
        <v>19155.939999999999</v>
      </c>
      <c r="DL25" s="34">
        <v>16870.140000000007</v>
      </c>
      <c r="DM25" s="34">
        <v>19984.79</v>
      </c>
      <c r="DN25" s="34">
        <v>17581.73</v>
      </c>
      <c r="DO25" s="34">
        <v>18200.770000000004</v>
      </c>
      <c r="DP25" s="34">
        <v>239409.79000000004</v>
      </c>
      <c r="DQ25" s="37">
        <f t="shared" si="6"/>
        <v>0</v>
      </c>
    </row>
    <row r="26" spans="1:121" ht="21.75" customHeight="1">
      <c r="A26" s="3" t="s">
        <v>31</v>
      </c>
      <c r="B26" s="3" t="s">
        <v>31</v>
      </c>
      <c r="C26" s="34">
        <v>45.06</v>
      </c>
      <c r="D26" s="34">
        <v>45.16</v>
      </c>
      <c r="E26" s="34">
        <v>50.99</v>
      </c>
      <c r="F26" s="34">
        <v>55.73</v>
      </c>
      <c r="G26" s="34">
        <v>57.65</v>
      </c>
      <c r="H26" s="34">
        <v>59.66</v>
      </c>
      <c r="I26" s="34">
        <v>65.17</v>
      </c>
      <c r="J26" s="34">
        <v>61.3</v>
      </c>
      <c r="K26" s="34">
        <v>53.93</v>
      </c>
      <c r="L26" s="34">
        <v>49</v>
      </c>
      <c r="M26" s="34">
        <v>44.72</v>
      </c>
      <c r="N26" s="34">
        <v>42.83</v>
      </c>
      <c r="O26" s="34">
        <v>52.6</v>
      </c>
      <c r="P26" s="34"/>
      <c r="Q26" s="3" t="s">
        <v>31</v>
      </c>
      <c r="R26" s="35">
        <v>135810</v>
      </c>
      <c r="S26" s="35">
        <v>137351</v>
      </c>
      <c r="T26" s="35">
        <v>164244</v>
      </c>
      <c r="U26" s="35">
        <v>167797</v>
      </c>
      <c r="V26" s="35">
        <v>173450</v>
      </c>
      <c r="W26" s="35">
        <v>181843</v>
      </c>
      <c r="X26" s="35">
        <v>196699</v>
      </c>
      <c r="Y26" s="35">
        <v>188175</v>
      </c>
      <c r="Z26" s="35">
        <v>146356</v>
      </c>
      <c r="AA26" s="35">
        <v>137564</v>
      </c>
      <c r="AB26" s="35">
        <v>128432</v>
      </c>
      <c r="AC26" s="35">
        <v>119531</v>
      </c>
      <c r="AD26" s="35">
        <f t="shared" si="0"/>
        <v>1877252</v>
      </c>
      <c r="AF26" s="3" t="s">
        <v>31</v>
      </c>
      <c r="AG26" s="35">
        <v>160249</v>
      </c>
      <c r="AH26" s="35">
        <v>162006</v>
      </c>
      <c r="AI26" s="35">
        <v>193773</v>
      </c>
      <c r="AJ26" s="35">
        <v>196194</v>
      </c>
      <c r="AK26" s="35">
        <v>202770</v>
      </c>
      <c r="AL26" s="35">
        <v>212620</v>
      </c>
      <c r="AM26" s="35">
        <v>232066</v>
      </c>
      <c r="AN26" s="35">
        <v>222286</v>
      </c>
      <c r="AO26" s="35">
        <v>172730</v>
      </c>
      <c r="AP26" s="35">
        <v>171977</v>
      </c>
      <c r="AQ26" s="35">
        <v>160058</v>
      </c>
      <c r="AR26" s="35">
        <v>148586</v>
      </c>
      <c r="AS26" s="35">
        <v>2235315</v>
      </c>
      <c r="AT26" s="37">
        <f t="shared" si="1"/>
        <v>0</v>
      </c>
      <c r="AU26" s="3" t="s">
        <v>31</v>
      </c>
      <c r="AV26" s="35">
        <v>126794</v>
      </c>
      <c r="AW26" s="35">
        <v>120541</v>
      </c>
      <c r="AX26" s="35">
        <v>149637</v>
      </c>
      <c r="AY26" s="35">
        <v>159374</v>
      </c>
      <c r="AZ26" s="35">
        <v>160803</v>
      </c>
      <c r="BA26" s="35">
        <v>172998</v>
      </c>
      <c r="BB26" s="35">
        <v>195921</v>
      </c>
      <c r="BC26" s="35">
        <v>191456</v>
      </c>
      <c r="BD26" s="35">
        <v>146639</v>
      </c>
      <c r="BE26" s="35">
        <v>144527</v>
      </c>
      <c r="BF26" s="35">
        <v>130827</v>
      </c>
      <c r="BG26" s="35">
        <v>118671</v>
      </c>
      <c r="BH26" s="35">
        <v>1818188</v>
      </c>
      <c r="BI26" s="37">
        <f t="shared" si="2"/>
        <v>0</v>
      </c>
      <c r="BJ26" s="3" t="s">
        <v>31</v>
      </c>
      <c r="BK26" s="35">
        <v>33455</v>
      </c>
      <c r="BL26" s="35">
        <v>41465</v>
      </c>
      <c r="BM26" s="35">
        <v>44136</v>
      </c>
      <c r="BN26" s="35">
        <v>36820</v>
      </c>
      <c r="BO26" s="35">
        <v>41967</v>
      </c>
      <c r="BP26" s="35">
        <v>39622</v>
      </c>
      <c r="BQ26" s="35">
        <v>36145</v>
      </c>
      <c r="BR26" s="35">
        <v>30830</v>
      </c>
      <c r="BS26" s="35">
        <v>26091</v>
      </c>
      <c r="BT26" s="35">
        <v>27450</v>
      </c>
      <c r="BU26" s="35">
        <v>29231</v>
      </c>
      <c r="BV26" s="35">
        <v>29915</v>
      </c>
      <c r="BW26" s="35">
        <v>417127</v>
      </c>
      <c r="BX26" s="37">
        <f t="shared" si="3"/>
        <v>0</v>
      </c>
      <c r="BY26" s="3" t="s">
        <v>31</v>
      </c>
      <c r="BZ26" s="34">
        <v>1315.8600000000001</v>
      </c>
      <c r="CA26" s="34">
        <v>1390.63</v>
      </c>
      <c r="CB26" s="34">
        <v>1618.7199999999989</v>
      </c>
      <c r="CC26" s="34">
        <v>1516.17</v>
      </c>
      <c r="CD26" s="34">
        <v>1597.01</v>
      </c>
      <c r="CE26" s="34">
        <v>1641.8999999999996</v>
      </c>
      <c r="CF26" s="34">
        <v>1938.22</v>
      </c>
      <c r="CG26" s="34">
        <v>1822.6100000000001</v>
      </c>
      <c r="CH26" s="34">
        <v>1436.96</v>
      </c>
      <c r="CI26" s="34">
        <v>1348.71</v>
      </c>
      <c r="CJ26" s="34">
        <v>1288.8800000000001</v>
      </c>
      <c r="CK26" s="34">
        <v>1222.6300000000001</v>
      </c>
      <c r="CL26" s="34">
        <v>18138.3</v>
      </c>
      <c r="CM26" s="37">
        <f t="shared" si="4"/>
        <v>0</v>
      </c>
      <c r="CN26" s="3" t="s">
        <v>31</v>
      </c>
      <c r="CO26" s="34">
        <v>832.13</v>
      </c>
      <c r="CP26" s="34">
        <v>791.09</v>
      </c>
      <c r="CQ26" s="34">
        <v>982.0499999999995</v>
      </c>
      <c r="CR26" s="34">
        <v>1002.11</v>
      </c>
      <c r="CS26" s="34">
        <v>1011.09</v>
      </c>
      <c r="CT26" s="34">
        <v>1087.7599999999995</v>
      </c>
      <c r="CU26" s="34">
        <v>1363.27</v>
      </c>
      <c r="CV26" s="34">
        <v>1332.2</v>
      </c>
      <c r="CW26" s="34">
        <v>1020.3699999999999</v>
      </c>
      <c r="CX26" s="34">
        <v>922.67</v>
      </c>
      <c r="CY26" s="34">
        <v>835.2</v>
      </c>
      <c r="CZ26" s="34">
        <v>757.60000000000036</v>
      </c>
      <c r="DA26" s="34">
        <v>11937.54</v>
      </c>
      <c r="DB26" s="37">
        <f t="shared" si="5"/>
        <v>0</v>
      </c>
      <c r="DC26" s="3" t="s">
        <v>31</v>
      </c>
      <c r="DD26" s="34">
        <v>483.73</v>
      </c>
      <c r="DE26" s="34">
        <v>599.54</v>
      </c>
      <c r="DF26" s="34">
        <v>636.66999999999985</v>
      </c>
      <c r="DG26" s="34">
        <v>514.05999999999995</v>
      </c>
      <c r="DH26" s="34">
        <v>585.91999999999996</v>
      </c>
      <c r="DI26" s="34">
        <v>554.14000000000033</v>
      </c>
      <c r="DJ26" s="34">
        <v>574.95000000000005</v>
      </c>
      <c r="DK26" s="34">
        <v>490.41</v>
      </c>
      <c r="DL26" s="34">
        <v>416.58999999999969</v>
      </c>
      <c r="DM26" s="34">
        <v>426.04</v>
      </c>
      <c r="DN26" s="34">
        <v>453.68</v>
      </c>
      <c r="DO26" s="34">
        <v>465.03</v>
      </c>
      <c r="DP26" s="34">
        <v>6200.7599999999993</v>
      </c>
      <c r="DQ26" s="37">
        <f t="shared" si="6"/>
        <v>0</v>
      </c>
    </row>
    <row r="27" spans="1:121" ht="21.75" customHeight="1">
      <c r="A27" s="3" t="s">
        <v>32</v>
      </c>
      <c r="B27" s="3" t="s">
        <v>32</v>
      </c>
      <c r="C27" s="34">
        <v>59.18</v>
      </c>
      <c r="D27" s="34">
        <v>63.77</v>
      </c>
      <c r="E27" s="34">
        <v>68.400000000000006</v>
      </c>
      <c r="F27" s="34">
        <v>68.010000000000005</v>
      </c>
      <c r="G27" s="34">
        <v>67.03</v>
      </c>
      <c r="H27" s="34">
        <v>67.239999999999995</v>
      </c>
      <c r="I27" s="34">
        <v>68.81</v>
      </c>
      <c r="J27" s="34">
        <v>58.46</v>
      </c>
      <c r="K27" s="34">
        <v>59.04</v>
      </c>
      <c r="L27" s="34">
        <v>60.54</v>
      </c>
      <c r="M27" s="34">
        <v>58.94</v>
      </c>
      <c r="N27" s="34">
        <v>57.58</v>
      </c>
      <c r="O27" s="34">
        <v>63.08</v>
      </c>
      <c r="P27" s="34"/>
      <c r="Q27" s="3" t="s">
        <v>32</v>
      </c>
      <c r="R27" s="35">
        <v>97051</v>
      </c>
      <c r="S27" s="35">
        <v>106891</v>
      </c>
      <c r="T27" s="35">
        <v>127200</v>
      </c>
      <c r="U27" s="35">
        <v>125245</v>
      </c>
      <c r="V27" s="35">
        <v>114472</v>
      </c>
      <c r="W27" s="35">
        <v>116519</v>
      </c>
      <c r="X27" s="35">
        <v>119711</v>
      </c>
      <c r="Y27" s="35">
        <v>102361</v>
      </c>
      <c r="Z27" s="35">
        <v>103774</v>
      </c>
      <c r="AA27" s="35">
        <v>105009</v>
      </c>
      <c r="AB27" s="35">
        <v>96724</v>
      </c>
      <c r="AC27" s="35">
        <v>92989</v>
      </c>
      <c r="AD27" s="35">
        <f t="shared" si="0"/>
        <v>1307946</v>
      </c>
      <c r="AF27" s="3" t="s">
        <v>32</v>
      </c>
      <c r="AG27" s="35">
        <v>205046</v>
      </c>
      <c r="AH27" s="35">
        <v>225849</v>
      </c>
      <c r="AI27" s="35">
        <v>268806</v>
      </c>
      <c r="AJ27" s="35">
        <v>256893</v>
      </c>
      <c r="AK27" s="35">
        <v>234781</v>
      </c>
      <c r="AL27" s="35">
        <v>238947</v>
      </c>
      <c r="AM27" s="35">
        <v>287649</v>
      </c>
      <c r="AN27" s="35">
        <v>245764</v>
      </c>
      <c r="AO27" s="35">
        <v>249149</v>
      </c>
      <c r="AP27" s="35">
        <v>269457</v>
      </c>
      <c r="AQ27" s="35">
        <v>247854</v>
      </c>
      <c r="AR27" s="35">
        <v>238067</v>
      </c>
      <c r="AS27" s="35">
        <v>2968262</v>
      </c>
      <c r="AT27" s="37">
        <f t="shared" si="1"/>
        <v>0</v>
      </c>
      <c r="AU27" s="3" t="s">
        <v>32</v>
      </c>
      <c r="AV27" s="35">
        <v>203308</v>
      </c>
      <c r="AW27" s="35">
        <v>223961</v>
      </c>
      <c r="AX27" s="35">
        <v>266636</v>
      </c>
      <c r="AY27" s="35">
        <v>255661</v>
      </c>
      <c r="AZ27" s="35">
        <v>233615</v>
      </c>
      <c r="BA27" s="35">
        <v>237658</v>
      </c>
      <c r="BB27" s="35">
        <v>286497</v>
      </c>
      <c r="BC27" s="35">
        <v>244504</v>
      </c>
      <c r="BD27" s="35">
        <v>247858</v>
      </c>
      <c r="BE27" s="35">
        <v>268064</v>
      </c>
      <c r="BF27" s="35">
        <v>246204</v>
      </c>
      <c r="BG27" s="35">
        <v>236247</v>
      </c>
      <c r="BH27" s="35">
        <v>2950213</v>
      </c>
      <c r="BI27" s="37">
        <f t="shared" si="2"/>
        <v>0</v>
      </c>
      <c r="BJ27" s="3" t="s">
        <v>32</v>
      </c>
      <c r="BK27" s="35">
        <v>1738</v>
      </c>
      <c r="BL27" s="35">
        <v>1888</v>
      </c>
      <c r="BM27" s="35">
        <v>2170</v>
      </c>
      <c r="BN27" s="35">
        <v>1232</v>
      </c>
      <c r="BO27" s="35">
        <v>1166</v>
      </c>
      <c r="BP27" s="35">
        <v>1289</v>
      </c>
      <c r="BQ27" s="35">
        <v>1152</v>
      </c>
      <c r="BR27" s="35">
        <v>1260</v>
      </c>
      <c r="BS27" s="35">
        <v>1291</v>
      </c>
      <c r="BT27" s="35">
        <v>1393</v>
      </c>
      <c r="BU27" s="35">
        <v>1650</v>
      </c>
      <c r="BV27" s="35">
        <v>1820</v>
      </c>
      <c r="BW27" s="35">
        <v>18049</v>
      </c>
      <c r="BX27" s="37">
        <f t="shared" si="3"/>
        <v>0</v>
      </c>
      <c r="BY27" s="3" t="s">
        <v>32</v>
      </c>
      <c r="BZ27" s="34">
        <v>522.68999999999994</v>
      </c>
      <c r="CA27" s="34">
        <v>575.66</v>
      </c>
      <c r="CB27" s="34">
        <v>684.94999999999982</v>
      </c>
      <c r="CC27" s="34">
        <v>689.28000000000009</v>
      </c>
      <c r="CD27" s="34">
        <v>630</v>
      </c>
      <c r="CE27" s="34">
        <v>641.3299999999997</v>
      </c>
      <c r="CF27" s="34">
        <v>695.09</v>
      </c>
      <c r="CG27" s="34">
        <v>594.38</v>
      </c>
      <c r="CH27" s="34">
        <v>602.57999999999993</v>
      </c>
      <c r="CI27" s="34">
        <v>605.62</v>
      </c>
      <c r="CJ27" s="34">
        <v>557.80000000000007</v>
      </c>
      <c r="CK27" s="34">
        <v>536.26999999999953</v>
      </c>
      <c r="CL27" s="34">
        <v>7335.65</v>
      </c>
      <c r="CM27" s="37">
        <f t="shared" si="4"/>
        <v>0</v>
      </c>
      <c r="CN27" s="3" t="s">
        <v>32</v>
      </c>
      <c r="CO27" s="34">
        <v>514.13</v>
      </c>
      <c r="CP27" s="34">
        <v>566.36</v>
      </c>
      <c r="CQ27" s="34">
        <v>674.27999999999975</v>
      </c>
      <c r="CR27" s="34">
        <v>684.34</v>
      </c>
      <c r="CS27" s="34">
        <v>625.32000000000005</v>
      </c>
      <c r="CT27" s="34">
        <v>636.14999999999986</v>
      </c>
      <c r="CU27" s="34">
        <v>690.21</v>
      </c>
      <c r="CV27" s="34">
        <v>589.04</v>
      </c>
      <c r="CW27" s="34">
        <v>597.1099999999999</v>
      </c>
      <c r="CX27" s="34">
        <v>599.75</v>
      </c>
      <c r="CY27" s="34">
        <v>550.84</v>
      </c>
      <c r="CZ27" s="34">
        <v>528.57999999999947</v>
      </c>
      <c r="DA27" s="34">
        <v>7256.11</v>
      </c>
      <c r="DB27" s="37">
        <f t="shared" si="5"/>
        <v>0</v>
      </c>
      <c r="DC27" s="3" t="s">
        <v>32</v>
      </c>
      <c r="DD27" s="34">
        <v>8.56</v>
      </c>
      <c r="DE27" s="34">
        <v>9.3000000000000007</v>
      </c>
      <c r="DF27" s="34">
        <v>10.670000000000002</v>
      </c>
      <c r="DG27" s="34">
        <v>4.9400000000000004</v>
      </c>
      <c r="DH27" s="34">
        <v>4.68</v>
      </c>
      <c r="DI27" s="34">
        <v>5.1799999999999979</v>
      </c>
      <c r="DJ27" s="34">
        <v>4.88</v>
      </c>
      <c r="DK27" s="34">
        <v>5.34</v>
      </c>
      <c r="DL27" s="34">
        <v>5.4700000000000006</v>
      </c>
      <c r="DM27" s="34">
        <v>5.87</v>
      </c>
      <c r="DN27" s="34">
        <v>6.96</v>
      </c>
      <c r="DO27" s="34">
        <v>7.6899999999999995</v>
      </c>
      <c r="DP27" s="34">
        <v>79.539999999999992</v>
      </c>
      <c r="DQ27" s="37">
        <f t="shared" si="6"/>
        <v>0</v>
      </c>
    </row>
    <row r="28" spans="1:121" ht="21.75" customHeight="1">
      <c r="A28" s="3" t="s">
        <v>33</v>
      </c>
      <c r="B28" s="3" t="s">
        <v>33</v>
      </c>
      <c r="C28" s="34">
        <v>45.22</v>
      </c>
      <c r="D28" s="34">
        <v>46.14</v>
      </c>
      <c r="E28" s="34">
        <v>54.81</v>
      </c>
      <c r="F28" s="34">
        <v>51.98</v>
      </c>
      <c r="G28" s="34">
        <v>51.11</v>
      </c>
      <c r="H28" s="34">
        <v>54.03</v>
      </c>
      <c r="I28" s="34">
        <v>55.61</v>
      </c>
      <c r="J28" s="34">
        <v>50.83</v>
      </c>
      <c r="K28" s="34">
        <v>51.07</v>
      </c>
      <c r="L28" s="34">
        <v>51.98</v>
      </c>
      <c r="M28" s="34">
        <v>47.23</v>
      </c>
      <c r="N28" s="34">
        <v>48.08</v>
      </c>
      <c r="O28" s="34">
        <v>50.67</v>
      </c>
      <c r="P28" s="34"/>
      <c r="Q28" s="3" t="s">
        <v>33</v>
      </c>
      <c r="R28" s="35">
        <v>60936</v>
      </c>
      <c r="S28" s="35">
        <v>62411</v>
      </c>
      <c r="T28" s="35">
        <v>74395</v>
      </c>
      <c r="U28" s="35">
        <v>70954</v>
      </c>
      <c r="V28" s="35">
        <v>68367</v>
      </c>
      <c r="W28" s="35">
        <v>72829</v>
      </c>
      <c r="X28" s="35">
        <v>75105</v>
      </c>
      <c r="Y28" s="35">
        <v>67589</v>
      </c>
      <c r="Z28" s="35">
        <v>68392</v>
      </c>
      <c r="AA28" s="35">
        <v>69382</v>
      </c>
      <c r="AB28" s="35">
        <v>63404</v>
      </c>
      <c r="AC28" s="35">
        <v>64370</v>
      </c>
      <c r="AD28" s="35">
        <f t="shared" si="0"/>
        <v>818134</v>
      </c>
      <c r="AF28" s="3" t="s">
        <v>33</v>
      </c>
      <c r="AG28" s="35">
        <v>115870</v>
      </c>
      <c r="AH28" s="35">
        <v>118545</v>
      </c>
      <c r="AI28" s="35">
        <v>141442</v>
      </c>
      <c r="AJ28" s="35">
        <v>124165</v>
      </c>
      <c r="AK28" s="35">
        <v>119639</v>
      </c>
      <c r="AL28" s="35">
        <v>127442</v>
      </c>
      <c r="AM28" s="35">
        <v>136954</v>
      </c>
      <c r="AN28" s="35">
        <v>122971</v>
      </c>
      <c r="AO28" s="35">
        <v>124414</v>
      </c>
      <c r="AP28" s="35">
        <v>125566</v>
      </c>
      <c r="AQ28" s="35">
        <v>114645</v>
      </c>
      <c r="AR28" s="35">
        <v>116391</v>
      </c>
      <c r="AS28" s="35">
        <v>1488044</v>
      </c>
      <c r="AT28" s="37">
        <f t="shared" si="1"/>
        <v>0</v>
      </c>
      <c r="AU28" s="3" t="s">
        <v>33</v>
      </c>
      <c r="AV28" s="35">
        <v>113407</v>
      </c>
      <c r="AW28" s="35">
        <v>115693</v>
      </c>
      <c r="AX28" s="35">
        <v>138379</v>
      </c>
      <c r="AY28" s="35">
        <v>123209</v>
      </c>
      <c r="AZ28" s="35">
        <v>118670</v>
      </c>
      <c r="BA28" s="35">
        <v>126511</v>
      </c>
      <c r="BB28" s="35">
        <v>135831</v>
      </c>
      <c r="BC28" s="35">
        <v>120864</v>
      </c>
      <c r="BD28" s="35">
        <v>122218</v>
      </c>
      <c r="BE28" s="35">
        <v>123380</v>
      </c>
      <c r="BF28" s="35">
        <v>112337</v>
      </c>
      <c r="BG28" s="35">
        <v>114053</v>
      </c>
      <c r="BH28" s="35">
        <v>1464552</v>
      </c>
      <c r="BI28" s="37">
        <f t="shared" si="2"/>
        <v>0</v>
      </c>
      <c r="BJ28" s="3" t="s">
        <v>33</v>
      </c>
      <c r="BK28" s="35">
        <v>2463</v>
      </c>
      <c r="BL28" s="35">
        <v>2852</v>
      </c>
      <c r="BM28" s="35">
        <v>3063</v>
      </c>
      <c r="BN28" s="35">
        <v>956</v>
      </c>
      <c r="BO28" s="35">
        <v>969</v>
      </c>
      <c r="BP28" s="35">
        <v>931</v>
      </c>
      <c r="BQ28" s="35">
        <v>1123</v>
      </c>
      <c r="BR28" s="35">
        <v>2107</v>
      </c>
      <c r="BS28" s="35">
        <v>2196</v>
      </c>
      <c r="BT28" s="35">
        <v>2186</v>
      </c>
      <c r="BU28" s="35">
        <v>2308</v>
      </c>
      <c r="BV28" s="35">
        <v>2338</v>
      </c>
      <c r="BW28" s="35">
        <v>23492</v>
      </c>
      <c r="BX28" s="37">
        <f t="shared" si="3"/>
        <v>0</v>
      </c>
      <c r="BY28" s="3" t="s">
        <v>33</v>
      </c>
      <c r="BZ28" s="34">
        <v>327.87</v>
      </c>
      <c r="CA28" s="34">
        <v>336.01</v>
      </c>
      <c r="CB28" s="34">
        <v>400.34000000000003</v>
      </c>
      <c r="CC28" s="34">
        <v>368.02</v>
      </c>
      <c r="CD28" s="34">
        <v>354.62</v>
      </c>
      <c r="CE28" s="34">
        <v>377.67999999999995</v>
      </c>
      <c r="CF28" s="34">
        <v>404.40999999999997</v>
      </c>
      <c r="CG28" s="34">
        <v>365.17</v>
      </c>
      <c r="CH28" s="34">
        <v>369.58999999999992</v>
      </c>
      <c r="CI28" s="34">
        <v>364.67999999999995</v>
      </c>
      <c r="CJ28" s="34">
        <v>333.5</v>
      </c>
      <c r="CK28" s="34">
        <v>338.58000000000004</v>
      </c>
      <c r="CL28" s="34">
        <v>4340.47</v>
      </c>
      <c r="CM28" s="37">
        <f t="shared" si="4"/>
        <v>0</v>
      </c>
      <c r="CN28" s="3" t="s">
        <v>33</v>
      </c>
      <c r="CO28" s="34">
        <v>316.73</v>
      </c>
      <c r="CP28" s="34">
        <v>323.11</v>
      </c>
      <c r="CQ28" s="34">
        <v>386.4799999999999</v>
      </c>
      <c r="CR28" s="34">
        <v>364.68</v>
      </c>
      <c r="CS28" s="34">
        <v>351.24</v>
      </c>
      <c r="CT28" s="34">
        <v>374.43999999999983</v>
      </c>
      <c r="CU28" s="34">
        <v>399.01</v>
      </c>
      <c r="CV28" s="34">
        <v>355.04</v>
      </c>
      <c r="CW28" s="34">
        <v>359.02</v>
      </c>
      <c r="CX28" s="34">
        <v>354.65</v>
      </c>
      <c r="CY28" s="34">
        <v>322.91000000000003</v>
      </c>
      <c r="CZ28" s="34">
        <v>327.85</v>
      </c>
      <c r="DA28" s="34">
        <v>4235.16</v>
      </c>
      <c r="DB28" s="37">
        <f t="shared" si="5"/>
        <v>0</v>
      </c>
      <c r="DC28" s="3" t="s">
        <v>33</v>
      </c>
      <c r="DD28" s="34">
        <v>11.14</v>
      </c>
      <c r="DE28" s="34">
        <v>12.9</v>
      </c>
      <c r="DF28" s="34">
        <v>13.86</v>
      </c>
      <c r="DG28" s="34">
        <v>3.34</v>
      </c>
      <c r="DH28" s="34">
        <v>3.38</v>
      </c>
      <c r="DI28" s="34">
        <v>3.2399999999999993</v>
      </c>
      <c r="DJ28" s="34">
        <v>5.4</v>
      </c>
      <c r="DK28" s="34">
        <v>10.130000000000001</v>
      </c>
      <c r="DL28" s="34">
        <v>10.569999999999997</v>
      </c>
      <c r="DM28" s="34">
        <v>10.029999999999999</v>
      </c>
      <c r="DN28" s="34">
        <v>10.59</v>
      </c>
      <c r="DO28" s="34">
        <v>10.73</v>
      </c>
      <c r="DP28" s="34">
        <v>105.31</v>
      </c>
      <c r="DQ28" s="37">
        <f t="shared" si="6"/>
        <v>0</v>
      </c>
    </row>
    <row r="29" spans="1:121" ht="21.75" customHeight="1">
      <c r="A29" s="3" t="s">
        <v>34</v>
      </c>
      <c r="B29" s="3" t="s">
        <v>34</v>
      </c>
      <c r="C29" s="34">
        <v>72.97</v>
      </c>
      <c r="D29" s="34">
        <v>73.77</v>
      </c>
      <c r="E29" s="34">
        <v>77.05</v>
      </c>
      <c r="F29" s="34">
        <v>73.12</v>
      </c>
      <c r="G29" s="34">
        <v>70.239999999999995</v>
      </c>
      <c r="H29" s="34">
        <v>74.38</v>
      </c>
      <c r="I29" s="34">
        <v>78.47</v>
      </c>
      <c r="J29" s="34">
        <v>79.34</v>
      </c>
      <c r="K29" s="34">
        <v>75.8</v>
      </c>
      <c r="L29" s="34">
        <v>76.930000000000007</v>
      </c>
      <c r="M29" s="34">
        <v>76.28</v>
      </c>
      <c r="N29" s="34">
        <v>72.33</v>
      </c>
      <c r="O29" s="34">
        <v>75.06</v>
      </c>
      <c r="P29" s="34"/>
      <c r="Q29" s="3" t="s">
        <v>34</v>
      </c>
      <c r="R29" s="35">
        <v>297683</v>
      </c>
      <c r="S29" s="35">
        <v>301106</v>
      </c>
      <c r="T29" s="35">
        <v>340068</v>
      </c>
      <c r="U29" s="35">
        <v>284560</v>
      </c>
      <c r="V29" s="35">
        <v>276200</v>
      </c>
      <c r="W29" s="35">
        <v>305343</v>
      </c>
      <c r="X29" s="35">
        <v>336379</v>
      </c>
      <c r="Y29" s="35">
        <v>348315</v>
      </c>
      <c r="Z29" s="35">
        <v>321221</v>
      </c>
      <c r="AA29" s="35">
        <v>327034</v>
      </c>
      <c r="AB29" s="35">
        <v>309908</v>
      </c>
      <c r="AC29" s="35">
        <v>290248</v>
      </c>
      <c r="AD29" s="35">
        <f t="shared" si="0"/>
        <v>3738065</v>
      </c>
      <c r="AF29" s="3" t="s">
        <v>34</v>
      </c>
      <c r="AG29" s="35">
        <v>498871</v>
      </c>
      <c r="AH29" s="35">
        <v>503845</v>
      </c>
      <c r="AI29" s="35">
        <v>569634</v>
      </c>
      <c r="AJ29" s="35">
        <v>463534</v>
      </c>
      <c r="AK29" s="35">
        <v>446553</v>
      </c>
      <c r="AL29" s="35">
        <v>498387</v>
      </c>
      <c r="AM29" s="35">
        <v>543971</v>
      </c>
      <c r="AN29" s="35">
        <v>560726</v>
      </c>
      <c r="AO29" s="35">
        <v>517273</v>
      </c>
      <c r="AP29" s="35">
        <v>529005</v>
      </c>
      <c r="AQ29" s="35">
        <v>501201</v>
      </c>
      <c r="AR29" s="35">
        <v>469399</v>
      </c>
      <c r="AS29" s="35">
        <v>6102399</v>
      </c>
      <c r="AT29" s="37">
        <f t="shared" si="1"/>
        <v>0</v>
      </c>
      <c r="AU29" s="3" t="s">
        <v>34</v>
      </c>
      <c r="AV29" s="35">
        <v>407018</v>
      </c>
      <c r="AW29" s="35">
        <v>405945</v>
      </c>
      <c r="AX29" s="35">
        <v>462933</v>
      </c>
      <c r="AY29" s="35">
        <v>394523</v>
      </c>
      <c r="AZ29" s="35">
        <v>367241</v>
      </c>
      <c r="BA29" s="35">
        <v>427994</v>
      </c>
      <c r="BB29" s="35">
        <v>454160</v>
      </c>
      <c r="BC29" s="35">
        <v>485718</v>
      </c>
      <c r="BD29" s="35">
        <v>446944</v>
      </c>
      <c r="BE29" s="35">
        <v>432870</v>
      </c>
      <c r="BF29" s="35">
        <v>408140</v>
      </c>
      <c r="BG29" s="35">
        <v>382126</v>
      </c>
      <c r="BH29" s="35">
        <v>5075612</v>
      </c>
      <c r="BI29" s="37">
        <f t="shared" si="2"/>
        <v>0</v>
      </c>
      <c r="BJ29" s="3" t="s">
        <v>34</v>
      </c>
      <c r="BK29" s="35">
        <v>91853</v>
      </c>
      <c r="BL29" s="35">
        <v>97900</v>
      </c>
      <c r="BM29" s="35">
        <v>106701</v>
      </c>
      <c r="BN29" s="35">
        <v>69011</v>
      </c>
      <c r="BO29" s="35">
        <v>79312</v>
      </c>
      <c r="BP29" s="35">
        <v>70393</v>
      </c>
      <c r="BQ29" s="35">
        <v>89811</v>
      </c>
      <c r="BR29" s="35">
        <v>75008</v>
      </c>
      <c r="BS29" s="35">
        <v>70329</v>
      </c>
      <c r="BT29" s="35">
        <v>96135</v>
      </c>
      <c r="BU29" s="35">
        <v>93061</v>
      </c>
      <c r="BV29" s="35">
        <v>87273</v>
      </c>
      <c r="BW29" s="35">
        <v>1026787</v>
      </c>
      <c r="BX29" s="37">
        <f t="shared" si="3"/>
        <v>0</v>
      </c>
      <c r="BY29" s="3" t="s">
        <v>34</v>
      </c>
      <c r="BZ29" s="34">
        <v>2532.4899999999998</v>
      </c>
      <c r="CA29" s="34">
        <v>2574.48</v>
      </c>
      <c r="CB29" s="34">
        <v>2897.6400000000003</v>
      </c>
      <c r="CC29" s="34">
        <v>2155.9</v>
      </c>
      <c r="CD29" s="34">
        <v>2112.79</v>
      </c>
      <c r="CE29" s="34">
        <v>2307.33</v>
      </c>
      <c r="CF29" s="34">
        <v>2536.1999999999998</v>
      </c>
      <c r="CG29" s="34">
        <v>2559.5499999999997</v>
      </c>
      <c r="CH29" s="34">
        <v>2364.6899999999987</v>
      </c>
      <c r="CI29" s="34">
        <v>2400.29</v>
      </c>
      <c r="CJ29" s="34">
        <v>2281.0500000000002</v>
      </c>
      <c r="CK29" s="34">
        <v>2136.75</v>
      </c>
      <c r="CL29" s="34">
        <v>28859.160000000003</v>
      </c>
      <c r="CM29" s="37">
        <f t="shared" si="4"/>
        <v>0</v>
      </c>
      <c r="CN29" s="3" t="s">
        <v>34</v>
      </c>
      <c r="CO29" s="34">
        <v>1821.76</v>
      </c>
      <c r="CP29" s="34">
        <v>1816.96</v>
      </c>
      <c r="CQ29" s="34">
        <v>2072.0199999999995</v>
      </c>
      <c r="CR29" s="34">
        <v>1670.74</v>
      </c>
      <c r="CS29" s="34">
        <v>1555.21</v>
      </c>
      <c r="CT29" s="34">
        <v>1812.4700000000012</v>
      </c>
      <c r="CU29" s="34">
        <v>1883.73</v>
      </c>
      <c r="CV29" s="34">
        <v>2014.62</v>
      </c>
      <c r="CW29" s="34">
        <v>1853.7799999999993</v>
      </c>
      <c r="CX29" s="34">
        <v>1688.9</v>
      </c>
      <c r="CY29" s="34">
        <v>1592.41</v>
      </c>
      <c r="CZ29" s="34">
        <v>1490.9099999999999</v>
      </c>
      <c r="DA29" s="34">
        <v>21273.510000000002</v>
      </c>
      <c r="DB29" s="37">
        <f t="shared" si="5"/>
        <v>0</v>
      </c>
      <c r="DC29" s="3" t="s">
        <v>34</v>
      </c>
      <c r="DD29" s="34">
        <v>710.73</v>
      </c>
      <c r="DE29" s="34">
        <v>757.52</v>
      </c>
      <c r="DF29" s="34">
        <v>825.61999999999989</v>
      </c>
      <c r="DG29" s="34">
        <v>485.16</v>
      </c>
      <c r="DH29" s="34">
        <v>557.58000000000004</v>
      </c>
      <c r="DI29" s="34">
        <v>494.85999999999967</v>
      </c>
      <c r="DJ29" s="34">
        <v>652.47</v>
      </c>
      <c r="DK29" s="34">
        <v>544.92999999999995</v>
      </c>
      <c r="DL29" s="34">
        <v>510.90999999999985</v>
      </c>
      <c r="DM29" s="34">
        <v>711.39</v>
      </c>
      <c r="DN29" s="34">
        <v>688.64</v>
      </c>
      <c r="DO29" s="34">
        <v>645.84000000000015</v>
      </c>
      <c r="DP29" s="34">
        <v>7585.65</v>
      </c>
      <c r="DQ29" s="37">
        <f t="shared" si="6"/>
        <v>0</v>
      </c>
    </row>
    <row r="30" spans="1:121" ht="21.75" customHeight="1">
      <c r="A30" s="3" t="s">
        <v>35</v>
      </c>
      <c r="B30" s="3" t="s">
        <v>35</v>
      </c>
      <c r="C30" s="34">
        <v>46.37</v>
      </c>
      <c r="D30" s="34">
        <v>50.4</v>
      </c>
      <c r="E30" s="34">
        <v>54.2</v>
      </c>
      <c r="F30" s="34">
        <v>55.36</v>
      </c>
      <c r="G30" s="34">
        <v>52.17</v>
      </c>
      <c r="H30" s="34">
        <v>54.34</v>
      </c>
      <c r="I30" s="34">
        <v>54.7</v>
      </c>
      <c r="J30" s="34">
        <v>48.87</v>
      </c>
      <c r="K30" s="34">
        <v>49.02</v>
      </c>
      <c r="L30" s="34">
        <v>49.85</v>
      </c>
      <c r="M30" s="34">
        <v>46.85</v>
      </c>
      <c r="N30" s="34">
        <v>45.83</v>
      </c>
      <c r="O30" s="34">
        <v>50.66</v>
      </c>
      <c r="P30" s="34"/>
      <c r="Q30" s="3" t="s">
        <v>35</v>
      </c>
      <c r="R30" s="35">
        <v>41952</v>
      </c>
      <c r="S30" s="35">
        <v>44981</v>
      </c>
      <c r="T30" s="35">
        <v>49010</v>
      </c>
      <c r="U30" s="35">
        <v>49134</v>
      </c>
      <c r="V30" s="35">
        <v>44264</v>
      </c>
      <c r="W30" s="35">
        <v>47609</v>
      </c>
      <c r="X30" s="35">
        <v>47931</v>
      </c>
      <c r="Y30" s="35">
        <v>40192</v>
      </c>
      <c r="Z30" s="35">
        <v>41838</v>
      </c>
      <c r="AA30" s="35">
        <v>42410</v>
      </c>
      <c r="AB30" s="35">
        <v>39368</v>
      </c>
      <c r="AC30" s="35">
        <v>38175</v>
      </c>
      <c r="AD30" s="35">
        <f t="shared" si="0"/>
        <v>526864</v>
      </c>
      <c r="AF30" s="3" t="s">
        <v>35</v>
      </c>
      <c r="AG30" s="35">
        <v>133672</v>
      </c>
      <c r="AH30" s="35">
        <v>144043</v>
      </c>
      <c r="AI30" s="35">
        <v>156922</v>
      </c>
      <c r="AJ30" s="35">
        <v>133841</v>
      </c>
      <c r="AK30" s="35">
        <v>120658</v>
      </c>
      <c r="AL30" s="35">
        <v>129700</v>
      </c>
      <c r="AM30" s="35">
        <v>148748</v>
      </c>
      <c r="AN30" s="35">
        <v>126225</v>
      </c>
      <c r="AO30" s="35">
        <v>131307</v>
      </c>
      <c r="AP30" s="35">
        <v>130872</v>
      </c>
      <c r="AQ30" s="35">
        <v>122964</v>
      </c>
      <c r="AR30" s="35">
        <v>119017</v>
      </c>
      <c r="AS30" s="35">
        <v>1597969</v>
      </c>
      <c r="AT30" s="37">
        <f t="shared" si="1"/>
        <v>0</v>
      </c>
      <c r="AU30" s="3" t="s">
        <v>35</v>
      </c>
      <c r="AV30" s="35">
        <v>120932</v>
      </c>
      <c r="AW30" s="35">
        <v>129393</v>
      </c>
      <c r="AX30" s="35">
        <v>140992</v>
      </c>
      <c r="AY30" s="35">
        <v>129231</v>
      </c>
      <c r="AZ30" s="35">
        <v>116215</v>
      </c>
      <c r="BA30" s="35">
        <v>125185</v>
      </c>
      <c r="BB30" s="35">
        <v>138233</v>
      </c>
      <c r="BC30" s="35">
        <v>115205</v>
      </c>
      <c r="BD30" s="35">
        <v>119966</v>
      </c>
      <c r="BE30" s="35">
        <v>120015</v>
      </c>
      <c r="BF30" s="35">
        <v>110755</v>
      </c>
      <c r="BG30" s="35">
        <v>107494</v>
      </c>
      <c r="BH30" s="35">
        <v>1473616</v>
      </c>
      <c r="BI30" s="37">
        <f t="shared" si="2"/>
        <v>0</v>
      </c>
      <c r="BJ30" s="3" t="s">
        <v>35</v>
      </c>
      <c r="BK30" s="35">
        <v>12740</v>
      </c>
      <c r="BL30" s="35">
        <v>14650</v>
      </c>
      <c r="BM30" s="35">
        <v>15930</v>
      </c>
      <c r="BN30" s="35">
        <v>4610</v>
      </c>
      <c r="BO30" s="35">
        <v>4443</v>
      </c>
      <c r="BP30" s="35">
        <v>4515</v>
      </c>
      <c r="BQ30" s="35">
        <v>10515</v>
      </c>
      <c r="BR30" s="35">
        <v>11020</v>
      </c>
      <c r="BS30" s="35">
        <v>11341</v>
      </c>
      <c r="BT30" s="35">
        <v>10857</v>
      </c>
      <c r="BU30" s="35">
        <v>12209</v>
      </c>
      <c r="BV30" s="35">
        <v>11523</v>
      </c>
      <c r="BW30" s="35">
        <v>124353</v>
      </c>
      <c r="BX30" s="37">
        <f t="shared" si="3"/>
        <v>0</v>
      </c>
      <c r="BY30" s="3" t="s">
        <v>35</v>
      </c>
      <c r="BZ30" s="34">
        <v>426.77</v>
      </c>
      <c r="CA30" s="34">
        <v>459.33000000000004</v>
      </c>
      <c r="CB30" s="34">
        <v>500.43999999999994</v>
      </c>
      <c r="CC30" s="34">
        <v>414.77000000000004</v>
      </c>
      <c r="CD30" s="34">
        <v>373.91999999999996</v>
      </c>
      <c r="CE30" s="34">
        <v>401.91999999999985</v>
      </c>
      <c r="CF30" s="34">
        <v>480.84000000000003</v>
      </c>
      <c r="CG30" s="34">
        <v>406.94</v>
      </c>
      <c r="CH30" s="34">
        <v>423.37999999999988</v>
      </c>
      <c r="CI30" s="34">
        <v>396.17999999999995</v>
      </c>
      <c r="CJ30" s="34">
        <v>371.35999999999996</v>
      </c>
      <c r="CK30" s="34">
        <v>359.58000000000015</v>
      </c>
      <c r="CL30" s="34">
        <v>5015.43</v>
      </c>
      <c r="CM30" s="37">
        <f t="shared" si="4"/>
        <v>0</v>
      </c>
      <c r="CN30" s="3" t="s">
        <v>35</v>
      </c>
      <c r="CO30" s="34">
        <v>393.05</v>
      </c>
      <c r="CP30" s="34">
        <v>420.55</v>
      </c>
      <c r="CQ30" s="34">
        <v>458.25999999999988</v>
      </c>
      <c r="CR30" s="34">
        <v>400.55</v>
      </c>
      <c r="CS30" s="34">
        <v>360.21</v>
      </c>
      <c r="CT30" s="34">
        <v>388</v>
      </c>
      <c r="CU30" s="34">
        <v>451.97</v>
      </c>
      <c r="CV30" s="34">
        <v>376.68</v>
      </c>
      <c r="CW30" s="34">
        <v>392.24999999999977</v>
      </c>
      <c r="CX30" s="34">
        <v>367.65</v>
      </c>
      <c r="CY30" s="34">
        <v>339.28</v>
      </c>
      <c r="CZ30" s="34">
        <v>329.29000000000008</v>
      </c>
      <c r="DA30" s="34">
        <v>4677.74</v>
      </c>
      <c r="DB30" s="37">
        <f t="shared" si="5"/>
        <v>0</v>
      </c>
      <c r="DC30" s="3" t="s">
        <v>35</v>
      </c>
      <c r="DD30" s="34">
        <v>33.72</v>
      </c>
      <c r="DE30" s="34">
        <v>38.78</v>
      </c>
      <c r="DF30" s="34">
        <v>42.180000000000007</v>
      </c>
      <c r="DG30" s="34">
        <v>14.22</v>
      </c>
      <c r="DH30" s="34">
        <v>13.71</v>
      </c>
      <c r="DI30" s="34">
        <v>13.920000000000002</v>
      </c>
      <c r="DJ30" s="34">
        <v>28.87</v>
      </c>
      <c r="DK30" s="34">
        <v>30.26</v>
      </c>
      <c r="DL30" s="34">
        <v>31.130000000000003</v>
      </c>
      <c r="DM30" s="34">
        <v>28.53</v>
      </c>
      <c r="DN30" s="34">
        <v>32.08</v>
      </c>
      <c r="DO30" s="34">
        <v>30.290000000000006</v>
      </c>
      <c r="DP30" s="34">
        <v>337.69000000000005</v>
      </c>
      <c r="DQ30" s="37">
        <f t="shared" si="6"/>
        <v>0</v>
      </c>
    </row>
    <row r="31" spans="1:121" ht="21.75" customHeight="1">
      <c r="A31" s="3" t="s">
        <v>36</v>
      </c>
      <c r="B31" s="28" t="s">
        <v>36</v>
      </c>
      <c r="C31" s="36">
        <v>70.510000000000005</v>
      </c>
      <c r="D31" s="36">
        <v>74.09</v>
      </c>
      <c r="E31" s="36">
        <v>78.62</v>
      </c>
      <c r="F31" s="36">
        <v>76.39</v>
      </c>
      <c r="G31" s="36">
        <v>73.53</v>
      </c>
      <c r="H31" s="36">
        <v>76.540000000000006</v>
      </c>
      <c r="I31" s="36">
        <v>78.45</v>
      </c>
      <c r="J31" s="36">
        <v>73.790000000000006</v>
      </c>
      <c r="K31" s="36">
        <v>69.37</v>
      </c>
      <c r="L31" s="36">
        <v>73.86</v>
      </c>
      <c r="M31" s="36">
        <v>71.95</v>
      </c>
      <c r="N31" s="36">
        <v>72.25</v>
      </c>
      <c r="O31" s="36">
        <v>74.11</v>
      </c>
      <c r="P31" s="36"/>
      <c r="Q31" s="28" t="s">
        <v>36</v>
      </c>
      <c r="R31" s="37">
        <v>2308033</v>
      </c>
      <c r="S31" s="37">
        <v>2414272</v>
      </c>
      <c r="T31" s="37">
        <v>2703132</v>
      </c>
      <c r="U31" s="37">
        <v>2422723</v>
      </c>
      <c r="V31" s="37">
        <v>2412069</v>
      </c>
      <c r="W31" s="37">
        <v>2546967</v>
      </c>
      <c r="X31" s="37">
        <v>2674548</v>
      </c>
      <c r="Y31" s="37">
        <v>2501301</v>
      </c>
      <c r="Z31" s="37">
        <v>2244366</v>
      </c>
      <c r="AA31" s="37">
        <v>2417442</v>
      </c>
      <c r="AB31" s="37">
        <v>2356164</v>
      </c>
      <c r="AC31" s="37">
        <v>2324368</v>
      </c>
      <c r="AD31" s="37">
        <f t="shared" si="0"/>
        <v>29325385</v>
      </c>
      <c r="AE31" s="28"/>
      <c r="AF31" s="28" t="s">
        <v>36</v>
      </c>
      <c r="AG31" s="37">
        <f>SUM(AG23:AG30)</f>
        <v>4237252</v>
      </c>
      <c r="AH31" s="37">
        <f t="shared" ref="AH31:AR31" si="23">SUM(AH23:AH30)</f>
        <v>4447961</v>
      </c>
      <c r="AI31" s="37">
        <f t="shared" si="23"/>
        <v>5075025</v>
      </c>
      <c r="AJ31" s="37">
        <f t="shared" si="23"/>
        <v>4138275</v>
      </c>
      <c r="AK31" s="37">
        <f t="shared" si="23"/>
        <v>4019576</v>
      </c>
      <c r="AL31" s="37">
        <f t="shared" si="23"/>
        <v>4359684</v>
      </c>
      <c r="AM31" s="37">
        <f t="shared" si="23"/>
        <v>4691908</v>
      </c>
      <c r="AN31" s="37">
        <f t="shared" si="23"/>
        <v>4361319</v>
      </c>
      <c r="AO31" s="37">
        <f t="shared" si="23"/>
        <v>4000670</v>
      </c>
      <c r="AP31" s="37">
        <f t="shared" si="23"/>
        <v>4369261</v>
      </c>
      <c r="AQ31" s="37">
        <f t="shared" si="23"/>
        <v>4308025</v>
      </c>
      <c r="AR31" s="37">
        <f t="shared" si="23"/>
        <v>4190094</v>
      </c>
      <c r="AS31" s="37">
        <v>52199050</v>
      </c>
      <c r="AT31" s="37">
        <f t="shared" si="1"/>
        <v>0</v>
      </c>
      <c r="AU31" s="28" t="s">
        <v>36</v>
      </c>
      <c r="AV31" s="37">
        <f>SUM(AV23:AV30)</f>
        <v>3160468</v>
      </c>
      <c r="AW31" s="37">
        <f t="shared" ref="AW31:BG31" si="24">SUM(AW23:AW30)</f>
        <v>3324306</v>
      </c>
      <c r="AX31" s="37">
        <f t="shared" si="24"/>
        <v>3869413</v>
      </c>
      <c r="AY31" s="37">
        <f t="shared" si="24"/>
        <v>3001660</v>
      </c>
      <c r="AZ31" s="37">
        <f t="shared" si="24"/>
        <v>2789419</v>
      </c>
      <c r="BA31" s="37">
        <f t="shared" si="24"/>
        <v>3193855</v>
      </c>
      <c r="BB31" s="37">
        <f t="shared" si="24"/>
        <v>3537811</v>
      </c>
      <c r="BC31" s="37">
        <f t="shared" si="24"/>
        <v>3378095</v>
      </c>
      <c r="BD31" s="37">
        <f t="shared" si="24"/>
        <v>3130567</v>
      </c>
      <c r="BE31" s="37">
        <f t="shared" si="24"/>
        <v>3151686</v>
      </c>
      <c r="BF31" s="37">
        <f t="shared" si="24"/>
        <v>3218404</v>
      </c>
      <c r="BG31" s="37">
        <f t="shared" si="24"/>
        <v>3069696</v>
      </c>
      <c r="BH31" s="37">
        <v>38825380</v>
      </c>
      <c r="BI31" s="37">
        <f t="shared" si="2"/>
        <v>0</v>
      </c>
      <c r="BJ31" s="28" t="s">
        <v>36</v>
      </c>
      <c r="BK31" s="37">
        <f>SUM(BK23:BK30)</f>
        <v>1076784</v>
      </c>
      <c r="BL31" s="37">
        <f t="shared" ref="BL31:BV31" si="25">SUM(BL23:BL30)</f>
        <v>1123655</v>
      </c>
      <c r="BM31" s="37">
        <f t="shared" si="25"/>
        <v>1205612</v>
      </c>
      <c r="BN31" s="37">
        <f t="shared" si="25"/>
        <v>1136615</v>
      </c>
      <c r="BO31" s="37">
        <f t="shared" si="25"/>
        <v>1230157</v>
      </c>
      <c r="BP31" s="37">
        <f t="shared" si="25"/>
        <v>1165829</v>
      </c>
      <c r="BQ31" s="37">
        <f t="shared" si="25"/>
        <v>1154097</v>
      </c>
      <c r="BR31" s="37">
        <f t="shared" si="25"/>
        <v>983224</v>
      </c>
      <c r="BS31" s="37">
        <f t="shared" si="25"/>
        <v>870103</v>
      </c>
      <c r="BT31" s="37">
        <f t="shared" si="25"/>
        <v>1217575</v>
      </c>
      <c r="BU31" s="37">
        <f t="shared" si="25"/>
        <v>1089621</v>
      </c>
      <c r="BV31" s="37">
        <f t="shared" si="25"/>
        <v>1120398</v>
      </c>
      <c r="BW31" s="37">
        <v>13373670</v>
      </c>
      <c r="BX31" s="37">
        <f t="shared" si="3"/>
        <v>0</v>
      </c>
      <c r="BY31" s="28" t="s">
        <v>36</v>
      </c>
      <c r="BZ31" s="36">
        <f>SUM(BZ23:BZ30)</f>
        <v>34426.919999999991</v>
      </c>
      <c r="CA31" s="36">
        <f t="shared" ref="CA31:CK31" si="26">SUM(CA23:CA30)</f>
        <v>36014.000000000007</v>
      </c>
      <c r="CB31" s="36">
        <f t="shared" si="26"/>
        <v>39665.280000000006</v>
      </c>
      <c r="CC31" s="36">
        <f t="shared" si="26"/>
        <v>35775.069999999992</v>
      </c>
      <c r="CD31" s="36">
        <f t="shared" si="26"/>
        <v>36694.53</v>
      </c>
      <c r="CE31" s="36">
        <f t="shared" si="26"/>
        <v>37387.200000000004</v>
      </c>
      <c r="CF31" s="36">
        <f t="shared" si="26"/>
        <v>40610.479999999996</v>
      </c>
      <c r="CG31" s="36">
        <f t="shared" si="26"/>
        <v>36731.31</v>
      </c>
      <c r="CH31" s="36">
        <f t="shared" si="26"/>
        <v>32746.55</v>
      </c>
      <c r="CI31" s="36">
        <f t="shared" si="26"/>
        <v>34862.43</v>
      </c>
      <c r="CJ31" s="36">
        <f t="shared" si="26"/>
        <v>33394.07</v>
      </c>
      <c r="CK31" s="36">
        <f t="shared" si="26"/>
        <v>33355.300000000025</v>
      </c>
      <c r="CL31" s="36">
        <v>431663.14</v>
      </c>
      <c r="CM31" s="37">
        <f t="shared" si="4"/>
        <v>0</v>
      </c>
      <c r="CN31" s="28" t="s">
        <v>36</v>
      </c>
      <c r="CO31" s="36">
        <f>SUM(CO23:CO30)</f>
        <v>14943.159999999998</v>
      </c>
      <c r="CP31" s="36">
        <f t="shared" ref="CP31:CZ31" si="27">SUM(CP23:CP30)</f>
        <v>15786.100000000002</v>
      </c>
      <c r="CQ31" s="36">
        <f t="shared" si="27"/>
        <v>18072.91</v>
      </c>
      <c r="CR31" s="36">
        <f t="shared" si="27"/>
        <v>12822.86</v>
      </c>
      <c r="CS31" s="36">
        <f t="shared" si="27"/>
        <v>11912.009999999998</v>
      </c>
      <c r="CT31" s="36">
        <f t="shared" si="27"/>
        <v>13786.099999999999</v>
      </c>
      <c r="CU31" s="36">
        <f t="shared" si="27"/>
        <v>16749.099999999999</v>
      </c>
      <c r="CV31" s="36">
        <f t="shared" si="27"/>
        <v>16468.57</v>
      </c>
      <c r="CW31" s="36">
        <f t="shared" si="27"/>
        <v>14878.759999999998</v>
      </c>
      <c r="CX31" s="36">
        <f t="shared" si="27"/>
        <v>13675.109999999999</v>
      </c>
      <c r="CY31" s="36">
        <f t="shared" si="27"/>
        <v>14597.110000000002</v>
      </c>
      <c r="CZ31" s="36">
        <f t="shared" si="27"/>
        <v>13971.400000000003</v>
      </c>
      <c r="DA31" s="36">
        <v>177663.19</v>
      </c>
      <c r="DB31" s="37">
        <f t="shared" si="5"/>
        <v>0</v>
      </c>
      <c r="DC31" s="28" t="s">
        <v>36</v>
      </c>
      <c r="DD31" s="36">
        <f t="shared" ref="DD31" si="28">SUM(DD23:DD30)</f>
        <v>19483.759999999998</v>
      </c>
      <c r="DE31" s="36">
        <f t="shared" ref="DE31" si="29">SUM(DE23:DE30)</f>
        <v>20227.900000000001</v>
      </c>
      <c r="DF31" s="36">
        <f t="shared" ref="DF31" si="30">SUM(DF23:DF30)</f>
        <v>21592.370000000003</v>
      </c>
      <c r="DG31" s="36">
        <f t="shared" ref="DG31" si="31">SUM(DG23:DG30)</f>
        <v>22952.210000000003</v>
      </c>
      <c r="DH31" s="36">
        <f t="shared" ref="DH31" si="32">SUM(DH23:DH30)</f>
        <v>24782.52</v>
      </c>
      <c r="DI31" s="36">
        <f t="shared" ref="DI31" si="33">SUM(DI23:DI30)</f>
        <v>23601.100000000006</v>
      </c>
      <c r="DJ31" s="36">
        <f t="shared" ref="DJ31" si="34">SUM(DJ23:DJ30)</f>
        <v>23861.380000000005</v>
      </c>
      <c r="DK31" s="36">
        <f t="shared" ref="DK31" si="35">SUM(DK23:DK30)</f>
        <v>20262.739999999998</v>
      </c>
      <c r="DL31" s="36">
        <f t="shared" ref="DL31" si="36">SUM(DL23:DL30)</f>
        <v>17867.790000000008</v>
      </c>
      <c r="DM31" s="36">
        <f t="shared" ref="DM31" si="37">SUM(DM23:DM30)</f>
        <v>21187.319999999996</v>
      </c>
      <c r="DN31" s="36">
        <f t="shared" ref="DN31" si="38">SUM(DN23:DN30)</f>
        <v>18796.96</v>
      </c>
      <c r="DO31" s="36">
        <f>SUM(DO23:DO30)</f>
        <v>19383.900000000001</v>
      </c>
      <c r="DP31" s="36">
        <v>253999.95000000004</v>
      </c>
      <c r="DQ31" s="37">
        <f t="shared" si="6"/>
        <v>0</v>
      </c>
    </row>
    <row r="32" spans="1:121" ht="21.75" customHeight="1">
      <c r="A32" s="3" t="s">
        <v>37</v>
      </c>
      <c r="B32" s="3" t="s">
        <v>37</v>
      </c>
      <c r="C32" s="34">
        <v>66.05</v>
      </c>
      <c r="D32" s="34">
        <v>73.400000000000006</v>
      </c>
      <c r="E32" s="34">
        <v>78.38</v>
      </c>
      <c r="F32" s="34">
        <v>65.03</v>
      </c>
      <c r="G32" s="34">
        <v>70.75</v>
      </c>
      <c r="H32" s="34">
        <v>72.56</v>
      </c>
      <c r="I32" s="34">
        <v>77.459999999999994</v>
      </c>
      <c r="J32" s="34">
        <v>71.12</v>
      </c>
      <c r="K32" s="34">
        <v>68.69</v>
      </c>
      <c r="L32" s="34">
        <v>65.23</v>
      </c>
      <c r="M32" s="34">
        <v>64.069999999999993</v>
      </c>
      <c r="N32" s="34">
        <v>64.209999999999994</v>
      </c>
      <c r="O32" s="34">
        <v>69.739999999999995</v>
      </c>
      <c r="P32" s="34"/>
      <c r="Q32" s="3" t="s">
        <v>37</v>
      </c>
      <c r="R32" s="35">
        <v>345472</v>
      </c>
      <c r="S32" s="35">
        <v>380655</v>
      </c>
      <c r="T32" s="35">
        <v>414739</v>
      </c>
      <c r="U32" s="35">
        <v>272251</v>
      </c>
      <c r="V32" s="35">
        <v>313428</v>
      </c>
      <c r="W32" s="35">
        <v>360641</v>
      </c>
      <c r="X32" s="35">
        <v>382672</v>
      </c>
      <c r="Y32" s="35">
        <v>352138</v>
      </c>
      <c r="Z32" s="35">
        <v>340776</v>
      </c>
      <c r="AA32" s="35">
        <v>329441</v>
      </c>
      <c r="AB32" s="35">
        <v>325051</v>
      </c>
      <c r="AC32" s="35">
        <v>315453</v>
      </c>
      <c r="AD32" s="35">
        <f t="shared" si="0"/>
        <v>4132717</v>
      </c>
      <c r="AF32" s="3" t="s">
        <v>37</v>
      </c>
      <c r="AG32" s="35">
        <v>491874</v>
      </c>
      <c r="AH32" s="35">
        <v>540014</v>
      </c>
      <c r="AI32" s="35">
        <v>592625</v>
      </c>
      <c r="AJ32" s="35">
        <v>502358</v>
      </c>
      <c r="AK32" s="35">
        <v>580915</v>
      </c>
      <c r="AL32" s="35">
        <v>676676</v>
      </c>
      <c r="AM32" s="35">
        <v>609586</v>
      </c>
      <c r="AN32" s="35">
        <v>561774</v>
      </c>
      <c r="AO32" s="35">
        <v>540676</v>
      </c>
      <c r="AP32" s="35">
        <v>464615</v>
      </c>
      <c r="AQ32" s="35">
        <v>461698</v>
      </c>
      <c r="AR32" s="35">
        <v>447882</v>
      </c>
      <c r="AS32" s="35">
        <v>6470693</v>
      </c>
      <c r="AT32" s="37">
        <f t="shared" si="1"/>
        <v>0</v>
      </c>
      <c r="AU32" s="3" t="s">
        <v>37</v>
      </c>
      <c r="AV32" s="35">
        <v>198469</v>
      </c>
      <c r="AW32" s="35">
        <v>239095</v>
      </c>
      <c r="AX32" s="35">
        <v>216031</v>
      </c>
      <c r="AY32" s="35">
        <v>243105</v>
      </c>
      <c r="AZ32" s="35">
        <v>290772</v>
      </c>
      <c r="BA32" s="35">
        <v>369504</v>
      </c>
      <c r="BB32" s="35">
        <v>251871</v>
      </c>
      <c r="BC32" s="35">
        <v>227955</v>
      </c>
      <c r="BD32" s="35">
        <v>234307</v>
      </c>
      <c r="BE32" s="35">
        <v>211365</v>
      </c>
      <c r="BF32" s="35">
        <v>193481</v>
      </c>
      <c r="BG32" s="35">
        <v>188610</v>
      </c>
      <c r="BH32" s="35">
        <v>2864565</v>
      </c>
      <c r="BI32" s="37">
        <f t="shared" si="2"/>
        <v>0</v>
      </c>
      <c r="BJ32" s="3" t="s">
        <v>37</v>
      </c>
      <c r="BK32" s="35">
        <v>293405</v>
      </c>
      <c r="BL32" s="35">
        <v>300919</v>
      </c>
      <c r="BM32" s="35">
        <v>376594</v>
      </c>
      <c r="BN32" s="35">
        <v>259253</v>
      </c>
      <c r="BO32" s="35">
        <v>290143</v>
      </c>
      <c r="BP32" s="35">
        <v>307172</v>
      </c>
      <c r="BQ32" s="35">
        <v>357715</v>
      </c>
      <c r="BR32" s="35">
        <v>333819</v>
      </c>
      <c r="BS32" s="35">
        <v>306369</v>
      </c>
      <c r="BT32" s="35">
        <v>253250</v>
      </c>
      <c r="BU32" s="35">
        <v>268217</v>
      </c>
      <c r="BV32" s="35">
        <v>259272</v>
      </c>
      <c r="BW32" s="35">
        <v>3606128</v>
      </c>
      <c r="BX32" s="37">
        <f t="shared" si="3"/>
        <v>0</v>
      </c>
      <c r="BY32" s="3" t="s">
        <v>37</v>
      </c>
      <c r="BZ32" s="34">
        <v>8023.5499999999993</v>
      </c>
      <c r="CA32" s="34">
        <v>8678.86</v>
      </c>
      <c r="CB32" s="34">
        <v>9808.5600000000013</v>
      </c>
      <c r="CC32" s="34">
        <v>7491.73</v>
      </c>
      <c r="CD32" s="34">
        <v>8566.4399999999987</v>
      </c>
      <c r="CE32" s="34">
        <v>9669.6500000000015</v>
      </c>
      <c r="CF32" s="34">
        <v>10180.48</v>
      </c>
      <c r="CG32" s="34">
        <v>9409.4</v>
      </c>
      <c r="CH32" s="34">
        <v>8957.7800000000061</v>
      </c>
      <c r="CI32" s="34">
        <v>8275.86</v>
      </c>
      <c r="CJ32" s="34">
        <v>8388.1299999999992</v>
      </c>
      <c r="CK32" s="34">
        <v>8128.010000000002</v>
      </c>
      <c r="CL32" s="34">
        <v>105578.45000000001</v>
      </c>
      <c r="CM32" s="37">
        <f t="shared" si="4"/>
        <v>0</v>
      </c>
      <c r="CN32" s="3" t="s">
        <v>37</v>
      </c>
      <c r="CO32" s="34">
        <v>2511.77</v>
      </c>
      <c r="CP32" s="34">
        <v>3025.92</v>
      </c>
      <c r="CQ32" s="34">
        <v>2734.0200000000004</v>
      </c>
      <c r="CR32" s="34">
        <v>2366.94</v>
      </c>
      <c r="CS32" s="34">
        <v>2831.04</v>
      </c>
      <c r="CT32" s="34">
        <v>3597.6000000000022</v>
      </c>
      <c r="CU32" s="34">
        <v>3232.73</v>
      </c>
      <c r="CV32" s="34">
        <v>2925.77</v>
      </c>
      <c r="CW32" s="34">
        <v>3007.3000000000011</v>
      </c>
      <c r="CX32" s="34">
        <v>2622.08</v>
      </c>
      <c r="CY32" s="34">
        <v>2400.2199999999998</v>
      </c>
      <c r="CZ32" s="34">
        <v>2339.8100000000004</v>
      </c>
      <c r="DA32" s="34">
        <v>33595.200000000004</v>
      </c>
      <c r="DB32" s="37">
        <f t="shared" si="5"/>
        <v>0</v>
      </c>
      <c r="DC32" s="3" t="s">
        <v>37</v>
      </c>
      <c r="DD32" s="34">
        <v>5511.78</v>
      </c>
      <c r="DE32" s="34">
        <v>5652.94</v>
      </c>
      <c r="DF32" s="34">
        <v>7074.5399999999991</v>
      </c>
      <c r="DG32" s="34">
        <v>5124.79</v>
      </c>
      <c r="DH32" s="34">
        <v>5735.4</v>
      </c>
      <c r="DI32" s="34">
        <v>6072.0499999999993</v>
      </c>
      <c r="DJ32" s="34">
        <v>6947.75</v>
      </c>
      <c r="DK32" s="34">
        <v>6483.63</v>
      </c>
      <c r="DL32" s="34">
        <v>5950.4800000000032</v>
      </c>
      <c r="DM32" s="34">
        <v>5653.78</v>
      </c>
      <c r="DN32" s="34">
        <v>5987.91</v>
      </c>
      <c r="DO32" s="34">
        <v>5788.2000000000007</v>
      </c>
      <c r="DP32" s="34">
        <v>71983.25</v>
      </c>
      <c r="DQ32" s="37">
        <f t="shared" si="6"/>
        <v>0</v>
      </c>
    </row>
    <row r="33" spans="1:121" ht="21.75" customHeight="1">
      <c r="A33" s="3" t="s">
        <v>38</v>
      </c>
      <c r="B33" s="3" t="s">
        <v>38</v>
      </c>
      <c r="C33" s="34">
        <v>59.38</v>
      </c>
      <c r="D33" s="34">
        <v>61.62</v>
      </c>
      <c r="E33" s="34">
        <v>66.08</v>
      </c>
      <c r="F33" s="34">
        <v>64.010000000000005</v>
      </c>
      <c r="G33" s="34">
        <v>62.08</v>
      </c>
      <c r="H33" s="34">
        <v>60.29</v>
      </c>
      <c r="I33" s="34">
        <v>60.72</v>
      </c>
      <c r="J33" s="34">
        <v>57.48</v>
      </c>
      <c r="K33" s="34">
        <v>57.96</v>
      </c>
      <c r="L33" s="34">
        <v>60.36</v>
      </c>
      <c r="M33" s="34">
        <v>61.51</v>
      </c>
      <c r="N33" s="34">
        <v>56.22</v>
      </c>
      <c r="O33" s="34">
        <v>60.64</v>
      </c>
      <c r="P33" s="34"/>
      <c r="Q33" s="3" t="s">
        <v>38</v>
      </c>
      <c r="R33" s="35">
        <v>105390</v>
      </c>
      <c r="S33" s="35">
        <v>109182</v>
      </c>
      <c r="T33" s="35">
        <v>119936</v>
      </c>
      <c r="U33" s="35">
        <v>117353</v>
      </c>
      <c r="V33" s="35">
        <v>107811</v>
      </c>
      <c r="W33" s="35">
        <v>106635</v>
      </c>
      <c r="X33" s="35">
        <v>106412</v>
      </c>
      <c r="Y33" s="35">
        <v>104110</v>
      </c>
      <c r="Z33" s="35">
        <v>102685</v>
      </c>
      <c r="AA33" s="35">
        <v>112469</v>
      </c>
      <c r="AB33" s="35">
        <v>117884</v>
      </c>
      <c r="AC33" s="35">
        <v>96022</v>
      </c>
      <c r="AD33" s="35">
        <f t="shared" si="0"/>
        <v>1305889</v>
      </c>
      <c r="AF33" s="3" t="s">
        <v>38</v>
      </c>
      <c r="AG33" s="35">
        <v>147710</v>
      </c>
      <c r="AH33" s="35">
        <v>153036</v>
      </c>
      <c r="AI33" s="35">
        <v>168276</v>
      </c>
      <c r="AJ33" s="35">
        <v>163639</v>
      </c>
      <c r="AK33" s="35">
        <v>150960</v>
      </c>
      <c r="AL33" s="35">
        <v>149178</v>
      </c>
      <c r="AM33" s="35">
        <v>153975</v>
      </c>
      <c r="AN33" s="35">
        <v>151699</v>
      </c>
      <c r="AO33" s="35">
        <v>148865</v>
      </c>
      <c r="AP33" s="35">
        <v>155717</v>
      </c>
      <c r="AQ33" s="35">
        <v>163172</v>
      </c>
      <c r="AR33" s="35">
        <v>132951</v>
      </c>
      <c r="AS33" s="35">
        <v>1839178</v>
      </c>
      <c r="AT33" s="37">
        <f t="shared" si="1"/>
        <v>0</v>
      </c>
      <c r="AU33" s="3" t="s">
        <v>38</v>
      </c>
      <c r="AV33" s="35">
        <v>144694</v>
      </c>
      <c r="AW33" s="35">
        <v>149889</v>
      </c>
      <c r="AX33" s="35">
        <v>164492</v>
      </c>
      <c r="AY33" s="35">
        <v>157736</v>
      </c>
      <c r="AZ33" s="35">
        <v>144712</v>
      </c>
      <c r="BA33" s="35">
        <v>143178</v>
      </c>
      <c r="BB33" s="35">
        <v>150770</v>
      </c>
      <c r="BC33" s="35">
        <v>146991</v>
      </c>
      <c r="BD33" s="35">
        <v>145351</v>
      </c>
      <c r="BE33" s="35">
        <v>152468</v>
      </c>
      <c r="BF33" s="35">
        <v>159850</v>
      </c>
      <c r="BG33" s="35">
        <v>130165</v>
      </c>
      <c r="BH33" s="35">
        <v>1790296</v>
      </c>
      <c r="BI33" s="37">
        <f t="shared" si="2"/>
        <v>0</v>
      </c>
      <c r="BJ33" s="3" t="s">
        <v>38</v>
      </c>
      <c r="BK33" s="35">
        <v>3016</v>
      </c>
      <c r="BL33" s="35">
        <v>3147</v>
      </c>
      <c r="BM33" s="35">
        <v>3784</v>
      </c>
      <c r="BN33" s="35">
        <v>5903</v>
      </c>
      <c r="BO33" s="35">
        <v>6248</v>
      </c>
      <c r="BP33" s="35">
        <v>6000</v>
      </c>
      <c r="BQ33" s="35">
        <v>3205</v>
      </c>
      <c r="BR33" s="35">
        <v>4708</v>
      </c>
      <c r="BS33" s="35">
        <v>3514</v>
      </c>
      <c r="BT33" s="35">
        <v>3249</v>
      </c>
      <c r="BU33" s="35">
        <v>3322</v>
      </c>
      <c r="BV33" s="35">
        <v>2786</v>
      </c>
      <c r="BW33" s="35">
        <v>48882</v>
      </c>
      <c r="BX33" s="37">
        <f t="shared" si="3"/>
        <v>0</v>
      </c>
      <c r="BY33" s="3" t="s">
        <v>38</v>
      </c>
      <c r="BZ33" s="34">
        <v>596.41000000000008</v>
      </c>
      <c r="CA33" s="34">
        <v>617.9</v>
      </c>
      <c r="CB33" s="34">
        <v>679.35000000000014</v>
      </c>
      <c r="CC33" s="34">
        <v>639.12</v>
      </c>
      <c r="CD33" s="34">
        <v>588.57000000000005</v>
      </c>
      <c r="CE33" s="34">
        <v>581.87000000000012</v>
      </c>
      <c r="CF33" s="34">
        <v>580.76</v>
      </c>
      <c r="CG33" s="34">
        <v>570.14</v>
      </c>
      <c r="CH33" s="34">
        <v>560.93999999999983</v>
      </c>
      <c r="CI33" s="34">
        <v>618.09</v>
      </c>
      <c r="CJ33" s="34">
        <v>647.65</v>
      </c>
      <c r="CK33" s="34">
        <v>527.72000000000025</v>
      </c>
      <c r="CL33" s="34">
        <v>7208.52</v>
      </c>
      <c r="CM33" s="37">
        <f t="shared" si="4"/>
        <v>0</v>
      </c>
      <c r="CN33" s="3" t="s">
        <v>38</v>
      </c>
      <c r="CO33" s="34">
        <v>585.34</v>
      </c>
      <c r="CP33" s="34">
        <v>606.35</v>
      </c>
      <c r="CQ33" s="34">
        <v>665.45</v>
      </c>
      <c r="CR33" s="34">
        <v>623.42999999999995</v>
      </c>
      <c r="CS33" s="34">
        <v>571.96</v>
      </c>
      <c r="CT33" s="34">
        <v>565.90000000000032</v>
      </c>
      <c r="CU33" s="34">
        <v>572.77</v>
      </c>
      <c r="CV33" s="34">
        <v>558.41</v>
      </c>
      <c r="CW33" s="34">
        <v>552.18000000000006</v>
      </c>
      <c r="CX33" s="34">
        <v>604.22</v>
      </c>
      <c r="CY33" s="34">
        <v>633.47</v>
      </c>
      <c r="CZ33" s="34">
        <v>515.84000000000015</v>
      </c>
      <c r="DA33" s="34">
        <v>7055.3200000000006</v>
      </c>
      <c r="DB33" s="37">
        <f t="shared" si="5"/>
        <v>0</v>
      </c>
      <c r="DC33" s="3" t="s">
        <v>38</v>
      </c>
      <c r="DD33" s="34">
        <v>11.07</v>
      </c>
      <c r="DE33" s="34">
        <v>11.55</v>
      </c>
      <c r="DF33" s="34">
        <v>13.900000000000002</v>
      </c>
      <c r="DG33" s="34">
        <v>15.69</v>
      </c>
      <c r="DH33" s="34">
        <v>16.61</v>
      </c>
      <c r="DI33" s="34">
        <v>15.970000000000006</v>
      </c>
      <c r="DJ33" s="34">
        <v>7.99</v>
      </c>
      <c r="DK33" s="34">
        <v>11.73</v>
      </c>
      <c r="DL33" s="34">
        <v>8.7600000000000016</v>
      </c>
      <c r="DM33" s="34">
        <v>13.87</v>
      </c>
      <c r="DN33" s="34">
        <v>14.18</v>
      </c>
      <c r="DO33" s="34">
        <v>11.88000000000001</v>
      </c>
      <c r="DP33" s="34">
        <v>153.20000000000002</v>
      </c>
      <c r="DQ33" s="37">
        <f t="shared" si="6"/>
        <v>0</v>
      </c>
    </row>
    <row r="34" spans="1:121" ht="21.75" customHeight="1">
      <c r="A34" s="3" t="s">
        <v>39</v>
      </c>
      <c r="B34" s="3" t="s">
        <v>39</v>
      </c>
      <c r="C34" s="34">
        <v>72.900000000000006</v>
      </c>
      <c r="D34" s="34">
        <v>65.91</v>
      </c>
      <c r="E34" s="34">
        <v>70.95</v>
      </c>
      <c r="F34" s="34">
        <v>70.489999999999995</v>
      </c>
      <c r="G34" s="34">
        <v>67.66</v>
      </c>
      <c r="H34" s="34">
        <v>69.81</v>
      </c>
      <c r="I34" s="34">
        <v>75.09</v>
      </c>
      <c r="J34" s="34">
        <v>72.900000000000006</v>
      </c>
      <c r="K34" s="34">
        <v>71.27</v>
      </c>
      <c r="L34" s="34">
        <v>69.64</v>
      </c>
      <c r="M34" s="34">
        <v>70.790000000000006</v>
      </c>
      <c r="N34" s="34">
        <v>70.12</v>
      </c>
      <c r="O34" s="34">
        <v>70.63</v>
      </c>
      <c r="P34" s="34"/>
      <c r="Q34" s="3" t="s">
        <v>39</v>
      </c>
      <c r="R34" s="35">
        <v>216844</v>
      </c>
      <c r="S34" s="35">
        <v>188375</v>
      </c>
      <c r="T34" s="35">
        <v>220111</v>
      </c>
      <c r="U34" s="35">
        <v>201691</v>
      </c>
      <c r="V34" s="35">
        <v>189136</v>
      </c>
      <c r="W34" s="35">
        <v>198841</v>
      </c>
      <c r="X34" s="35">
        <v>224888</v>
      </c>
      <c r="Y34" s="35">
        <v>203761</v>
      </c>
      <c r="Z34" s="35">
        <v>198618</v>
      </c>
      <c r="AA34" s="35">
        <v>197816</v>
      </c>
      <c r="AB34" s="35">
        <v>220437</v>
      </c>
      <c r="AC34" s="35">
        <v>198585</v>
      </c>
      <c r="AD34" s="35">
        <f t="shared" si="0"/>
        <v>2459103</v>
      </c>
      <c r="AF34" s="3" t="s">
        <v>39</v>
      </c>
      <c r="AG34" s="35">
        <v>386346</v>
      </c>
      <c r="AH34" s="35">
        <v>335661</v>
      </c>
      <c r="AI34" s="35">
        <v>392173</v>
      </c>
      <c r="AJ34" s="35">
        <v>353580</v>
      </c>
      <c r="AK34" s="35">
        <v>331571</v>
      </c>
      <c r="AL34" s="35">
        <v>348590</v>
      </c>
      <c r="AM34" s="35">
        <v>379658</v>
      </c>
      <c r="AN34" s="35">
        <v>344009</v>
      </c>
      <c r="AO34" s="35">
        <v>335337</v>
      </c>
      <c r="AP34" s="35">
        <v>362296</v>
      </c>
      <c r="AQ34" s="35">
        <v>403663</v>
      </c>
      <c r="AR34" s="35">
        <v>363729</v>
      </c>
      <c r="AS34" s="35">
        <v>4336613</v>
      </c>
      <c r="AT34" s="37">
        <f t="shared" si="1"/>
        <v>0</v>
      </c>
      <c r="AU34" s="3" t="s">
        <v>39</v>
      </c>
      <c r="AV34" s="35">
        <v>381202</v>
      </c>
      <c r="AW34" s="35">
        <v>330874</v>
      </c>
      <c r="AX34" s="35">
        <v>386911</v>
      </c>
      <c r="AY34" s="35">
        <v>347927</v>
      </c>
      <c r="AZ34" s="35">
        <v>326276</v>
      </c>
      <c r="BA34" s="35">
        <v>342981</v>
      </c>
      <c r="BB34" s="35">
        <v>373417</v>
      </c>
      <c r="BC34" s="35">
        <v>338763</v>
      </c>
      <c r="BD34" s="35">
        <v>330433</v>
      </c>
      <c r="BE34" s="35">
        <v>357495</v>
      </c>
      <c r="BF34" s="35">
        <v>398744</v>
      </c>
      <c r="BG34" s="35">
        <v>358735</v>
      </c>
      <c r="BH34" s="35">
        <v>4273758</v>
      </c>
      <c r="BI34" s="37">
        <f t="shared" si="2"/>
        <v>0</v>
      </c>
      <c r="BJ34" s="3" t="s">
        <v>39</v>
      </c>
      <c r="BK34" s="35">
        <v>5144</v>
      </c>
      <c r="BL34" s="35">
        <v>4787</v>
      </c>
      <c r="BM34" s="35">
        <v>5262</v>
      </c>
      <c r="BN34" s="35">
        <v>5653</v>
      </c>
      <c r="BO34" s="35">
        <v>5295</v>
      </c>
      <c r="BP34" s="35">
        <v>5609</v>
      </c>
      <c r="BQ34" s="35">
        <v>6241</v>
      </c>
      <c r="BR34" s="35">
        <v>5246</v>
      </c>
      <c r="BS34" s="35">
        <v>4904</v>
      </c>
      <c r="BT34" s="35">
        <v>4801</v>
      </c>
      <c r="BU34" s="35">
        <v>4919</v>
      </c>
      <c r="BV34" s="35">
        <v>4994</v>
      </c>
      <c r="BW34" s="35">
        <v>62855</v>
      </c>
      <c r="BX34" s="37">
        <f t="shared" si="3"/>
        <v>0</v>
      </c>
      <c r="BY34" s="3" t="s">
        <v>39</v>
      </c>
      <c r="BZ34" s="34">
        <v>1396.48</v>
      </c>
      <c r="CA34" s="34">
        <v>1213.6200000000001</v>
      </c>
      <c r="CB34" s="34">
        <v>1417.5999999999995</v>
      </c>
      <c r="CC34" s="34">
        <v>1330.92</v>
      </c>
      <c r="CD34" s="34">
        <v>1248.08</v>
      </c>
      <c r="CE34" s="34">
        <v>1312.1699999999996</v>
      </c>
      <c r="CF34" s="34">
        <v>1299.27</v>
      </c>
      <c r="CG34" s="34">
        <v>1176.56</v>
      </c>
      <c r="CH34" s="34">
        <v>1146.52</v>
      </c>
      <c r="CI34" s="34">
        <v>1342.45</v>
      </c>
      <c r="CJ34" s="34">
        <v>1495.1799999999998</v>
      </c>
      <c r="CK34" s="34">
        <v>1347.9800000000005</v>
      </c>
      <c r="CL34" s="34">
        <v>15726.83</v>
      </c>
      <c r="CM34" s="37">
        <f t="shared" si="4"/>
        <v>0</v>
      </c>
      <c r="CN34" s="3" t="s">
        <v>39</v>
      </c>
      <c r="CO34" s="34">
        <v>1372.35</v>
      </c>
      <c r="CP34" s="34">
        <v>1191.17</v>
      </c>
      <c r="CQ34" s="34">
        <v>1392.9099999999999</v>
      </c>
      <c r="CR34" s="34">
        <v>1307.04</v>
      </c>
      <c r="CS34" s="34">
        <v>1225.71</v>
      </c>
      <c r="CT34" s="34">
        <v>1288.4799999999996</v>
      </c>
      <c r="CU34" s="34">
        <v>1267.04</v>
      </c>
      <c r="CV34" s="34">
        <v>1149.46</v>
      </c>
      <c r="CW34" s="34">
        <v>1121.19</v>
      </c>
      <c r="CX34" s="34">
        <v>1318.68</v>
      </c>
      <c r="CY34" s="34">
        <v>1470.83</v>
      </c>
      <c r="CZ34" s="34">
        <v>1323.25</v>
      </c>
      <c r="DA34" s="34">
        <v>15428.11</v>
      </c>
      <c r="DB34" s="37">
        <f t="shared" si="5"/>
        <v>0</v>
      </c>
      <c r="DC34" s="3" t="s">
        <v>39</v>
      </c>
      <c r="DD34" s="34">
        <v>24.13</v>
      </c>
      <c r="DE34" s="34">
        <v>22.45</v>
      </c>
      <c r="DF34" s="34">
        <v>24.690000000000012</v>
      </c>
      <c r="DG34" s="34">
        <v>23.88</v>
      </c>
      <c r="DH34" s="34">
        <v>22.37</v>
      </c>
      <c r="DI34" s="34">
        <v>23.690000000000012</v>
      </c>
      <c r="DJ34" s="34">
        <v>32.229999999999997</v>
      </c>
      <c r="DK34" s="34">
        <v>27.1</v>
      </c>
      <c r="DL34" s="34">
        <v>25.33</v>
      </c>
      <c r="DM34" s="34">
        <v>23.77</v>
      </c>
      <c r="DN34" s="34">
        <v>24.35</v>
      </c>
      <c r="DO34" s="34">
        <v>24.72999999999999</v>
      </c>
      <c r="DP34" s="34">
        <v>298.72000000000003</v>
      </c>
      <c r="DQ34" s="37">
        <f t="shared" si="6"/>
        <v>0</v>
      </c>
    </row>
    <row r="35" spans="1:121" ht="21.75" customHeight="1">
      <c r="A35" s="3" t="s">
        <v>40</v>
      </c>
      <c r="B35" s="3" t="s">
        <v>40</v>
      </c>
      <c r="C35" s="34">
        <v>73.98</v>
      </c>
      <c r="D35" s="34">
        <v>80.03</v>
      </c>
      <c r="E35" s="34">
        <v>85.54</v>
      </c>
      <c r="F35" s="34">
        <v>70.72</v>
      </c>
      <c r="G35" s="34">
        <v>68.239999999999995</v>
      </c>
      <c r="H35" s="34">
        <v>72.84</v>
      </c>
      <c r="I35" s="34">
        <v>75.59</v>
      </c>
      <c r="J35" s="34">
        <v>71.8</v>
      </c>
      <c r="K35" s="34">
        <v>72.45</v>
      </c>
      <c r="L35" s="34">
        <v>74.17</v>
      </c>
      <c r="M35" s="34">
        <v>71.12</v>
      </c>
      <c r="N35" s="34">
        <v>72.209999999999994</v>
      </c>
      <c r="O35" s="34">
        <v>74.06</v>
      </c>
      <c r="P35" s="34"/>
      <c r="Q35" s="3" t="s">
        <v>40</v>
      </c>
      <c r="R35" s="35">
        <v>139377</v>
      </c>
      <c r="S35" s="35">
        <v>143436</v>
      </c>
      <c r="T35" s="35">
        <v>159910</v>
      </c>
      <c r="U35" s="35">
        <v>114738</v>
      </c>
      <c r="V35" s="35">
        <v>99714</v>
      </c>
      <c r="W35" s="35">
        <v>125255</v>
      </c>
      <c r="X35" s="35">
        <v>123827</v>
      </c>
      <c r="Y35" s="35">
        <v>119380</v>
      </c>
      <c r="Z35" s="35">
        <v>115938</v>
      </c>
      <c r="AA35" s="35">
        <v>136442</v>
      </c>
      <c r="AB35" s="35">
        <v>133509</v>
      </c>
      <c r="AC35" s="35">
        <v>129770</v>
      </c>
      <c r="AD35" s="35">
        <f t="shared" si="0"/>
        <v>1541296</v>
      </c>
      <c r="AF35" s="3" t="s">
        <v>40</v>
      </c>
      <c r="AG35" s="35">
        <v>370249</v>
      </c>
      <c r="AH35" s="35">
        <v>383386</v>
      </c>
      <c r="AI35" s="35">
        <v>425074</v>
      </c>
      <c r="AJ35" s="35">
        <v>338563</v>
      </c>
      <c r="AK35" s="35">
        <v>299928</v>
      </c>
      <c r="AL35" s="35">
        <v>371847</v>
      </c>
      <c r="AM35" s="35">
        <v>382844</v>
      </c>
      <c r="AN35" s="35">
        <v>367910</v>
      </c>
      <c r="AO35" s="35">
        <v>356527</v>
      </c>
      <c r="AP35" s="35">
        <v>334405</v>
      </c>
      <c r="AQ35" s="35">
        <v>322352</v>
      </c>
      <c r="AR35" s="35">
        <v>305585</v>
      </c>
      <c r="AS35" s="35">
        <v>4258670</v>
      </c>
      <c r="AT35" s="37">
        <f t="shared" si="1"/>
        <v>0</v>
      </c>
      <c r="AU35" s="3" t="s">
        <v>40</v>
      </c>
      <c r="AV35" s="35">
        <v>152238</v>
      </c>
      <c r="AW35" s="35">
        <v>141909</v>
      </c>
      <c r="AX35" s="35">
        <v>172915</v>
      </c>
      <c r="AY35" s="35">
        <v>145773</v>
      </c>
      <c r="AZ35" s="35">
        <v>95007</v>
      </c>
      <c r="BA35" s="35">
        <v>146617</v>
      </c>
      <c r="BB35" s="35">
        <v>136973</v>
      </c>
      <c r="BC35" s="35">
        <v>136081</v>
      </c>
      <c r="BD35" s="35">
        <v>134797</v>
      </c>
      <c r="BE35" s="35">
        <v>119135</v>
      </c>
      <c r="BF35" s="35">
        <v>125636</v>
      </c>
      <c r="BG35" s="35">
        <v>136531</v>
      </c>
      <c r="BH35" s="35">
        <v>1643612</v>
      </c>
      <c r="BI35" s="37">
        <f t="shared" si="2"/>
        <v>0</v>
      </c>
      <c r="BJ35" s="3" t="s">
        <v>40</v>
      </c>
      <c r="BK35" s="35">
        <v>218011</v>
      </c>
      <c r="BL35" s="35">
        <v>241477</v>
      </c>
      <c r="BM35" s="35">
        <v>252159</v>
      </c>
      <c r="BN35" s="35">
        <v>192790</v>
      </c>
      <c r="BO35" s="35">
        <v>204921</v>
      </c>
      <c r="BP35" s="35">
        <v>225230</v>
      </c>
      <c r="BQ35" s="35">
        <v>245871</v>
      </c>
      <c r="BR35" s="35">
        <v>231829</v>
      </c>
      <c r="BS35" s="35">
        <v>221730</v>
      </c>
      <c r="BT35" s="35">
        <v>215270</v>
      </c>
      <c r="BU35" s="35">
        <v>196716</v>
      </c>
      <c r="BV35" s="35">
        <v>169054</v>
      </c>
      <c r="BW35" s="35">
        <v>2615058</v>
      </c>
      <c r="BX35" s="37">
        <f t="shared" si="3"/>
        <v>0</v>
      </c>
      <c r="BY35" s="3" t="s">
        <v>40</v>
      </c>
      <c r="BZ35" s="34">
        <v>4745.3999999999996</v>
      </c>
      <c r="CA35" s="34">
        <v>5054.1099999999997</v>
      </c>
      <c r="CB35" s="34">
        <v>5464.7200000000012</v>
      </c>
      <c r="CC35" s="34">
        <v>4437.8100000000004</v>
      </c>
      <c r="CD35" s="34">
        <v>4202.57</v>
      </c>
      <c r="CE35" s="34">
        <v>4981.2599999999984</v>
      </c>
      <c r="CF35" s="34">
        <v>4862.72</v>
      </c>
      <c r="CG35" s="34">
        <v>4644.2299999999996</v>
      </c>
      <c r="CH35" s="34">
        <v>4481.619999999999</v>
      </c>
      <c r="CI35" s="34">
        <v>4514.2299999999996</v>
      </c>
      <c r="CJ35" s="34">
        <v>4249.5199999999995</v>
      </c>
      <c r="CK35" s="34">
        <v>3863.7800000000007</v>
      </c>
      <c r="CL35" s="34">
        <v>55501.97</v>
      </c>
      <c r="CM35" s="37">
        <f t="shared" si="4"/>
        <v>0</v>
      </c>
      <c r="CN35" s="3" t="s">
        <v>40</v>
      </c>
      <c r="CO35" s="34">
        <v>1151.52</v>
      </c>
      <c r="CP35" s="34">
        <v>1073.3900000000001</v>
      </c>
      <c r="CQ35" s="34">
        <v>1307.9100000000003</v>
      </c>
      <c r="CR35" s="34">
        <v>1251.26</v>
      </c>
      <c r="CS35" s="34">
        <v>815.51</v>
      </c>
      <c r="CT35" s="34">
        <v>1258.52</v>
      </c>
      <c r="CU35" s="34">
        <v>1170.7</v>
      </c>
      <c r="CV35" s="34">
        <v>1163.07</v>
      </c>
      <c r="CW35" s="34">
        <v>1152.1100000000001</v>
      </c>
      <c r="CX35" s="34">
        <v>883.56</v>
      </c>
      <c r="CY35" s="34">
        <v>931.78</v>
      </c>
      <c r="CZ35" s="34">
        <v>1012.5899999999999</v>
      </c>
      <c r="DA35" s="34">
        <v>13171.92</v>
      </c>
      <c r="DB35" s="37">
        <f t="shared" si="5"/>
        <v>0</v>
      </c>
      <c r="DC35" s="3" t="s">
        <v>40</v>
      </c>
      <c r="DD35" s="34">
        <v>3593.88</v>
      </c>
      <c r="DE35" s="34">
        <v>3980.72</v>
      </c>
      <c r="DF35" s="34">
        <v>4156.8099999999995</v>
      </c>
      <c r="DG35" s="34">
        <v>3186.55</v>
      </c>
      <c r="DH35" s="34">
        <v>3387.06</v>
      </c>
      <c r="DI35" s="34">
        <v>3722.74</v>
      </c>
      <c r="DJ35" s="34">
        <v>3692.02</v>
      </c>
      <c r="DK35" s="34">
        <v>3481.16</v>
      </c>
      <c r="DL35" s="34">
        <v>3329.51</v>
      </c>
      <c r="DM35" s="34">
        <v>3630.67</v>
      </c>
      <c r="DN35" s="34">
        <v>3317.74</v>
      </c>
      <c r="DO35" s="34">
        <v>2851.1900000000005</v>
      </c>
      <c r="DP35" s="34">
        <v>42330.05</v>
      </c>
      <c r="DQ35" s="37">
        <f t="shared" si="6"/>
        <v>0</v>
      </c>
    </row>
    <row r="36" spans="1:121" ht="21.75" customHeight="1">
      <c r="A36" s="3" t="s">
        <v>41</v>
      </c>
      <c r="B36" s="3" t="s">
        <v>41</v>
      </c>
      <c r="C36" s="34">
        <v>75.58</v>
      </c>
      <c r="D36" s="34">
        <v>79.680000000000007</v>
      </c>
      <c r="E36" s="34">
        <v>85.33</v>
      </c>
      <c r="F36" s="34">
        <v>79.97</v>
      </c>
      <c r="G36" s="34">
        <v>81.05</v>
      </c>
      <c r="H36" s="34">
        <v>81.239999999999995</v>
      </c>
      <c r="I36" s="34">
        <v>83.94</v>
      </c>
      <c r="J36" s="34">
        <v>75.510000000000005</v>
      </c>
      <c r="K36" s="34">
        <v>76.41</v>
      </c>
      <c r="L36" s="34">
        <v>74.72</v>
      </c>
      <c r="M36" s="34">
        <v>76.150000000000006</v>
      </c>
      <c r="N36" s="34">
        <v>73.8</v>
      </c>
      <c r="O36" s="34">
        <v>78.62</v>
      </c>
      <c r="P36" s="34"/>
      <c r="Q36" s="3" t="s">
        <v>41</v>
      </c>
      <c r="R36" s="35">
        <v>999372</v>
      </c>
      <c r="S36" s="35">
        <v>1168402</v>
      </c>
      <c r="T36" s="35">
        <v>1231362</v>
      </c>
      <c r="U36" s="35">
        <v>1033039</v>
      </c>
      <c r="V36" s="35">
        <v>1050837</v>
      </c>
      <c r="W36" s="35">
        <v>988387</v>
      </c>
      <c r="X36" s="35">
        <v>1100062</v>
      </c>
      <c r="Y36" s="35">
        <v>1034505</v>
      </c>
      <c r="Z36" s="35">
        <v>1085062</v>
      </c>
      <c r="AA36" s="35">
        <v>1064760</v>
      </c>
      <c r="AB36" s="35">
        <v>1107148</v>
      </c>
      <c r="AC36" s="35">
        <v>1051950</v>
      </c>
      <c r="AD36" s="35">
        <f t="shared" si="0"/>
        <v>12914886</v>
      </c>
      <c r="AF36" s="3" t="s">
        <v>41</v>
      </c>
      <c r="AG36" s="35">
        <v>1123570</v>
      </c>
      <c r="AH36" s="35">
        <v>1303378</v>
      </c>
      <c r="AI36" s="35">
        <v>1377958</v>
      </c>
      <c r="AJ36" s="35">
        <v>1213907</v>
      </c>
      <c r="AK36" s="35">
        <v>1245852</v>
      </c>
      <c r="AL36" s="35">
        <v>1178697</v>
      </c>
      <c r="AM36" s="35">
        <v>1216157</v>
      </c>
      <c r="AN36" s="35">
        <v>1143864</v>
      </c>
      <c r="AO36" s="35">
        <v>1207119</v>
      </c>
      <c r="AP36" s="35">
        <v>1150936</v>
      </c>
      <c r="AQ36" s="35">
        <v>1205100</v>
      </c>
      <c r="AR36" s="35">
        <v>1144650</v>
      </c>
      <c r="AS36" s="35">
        <v>14511188</v>
      </c>
      <c r="AT36" s="37">
        <f t="shared" si="1"/>
        <v>0</v>
      </c>
      <c r="AU36" s="3" t="s">
        <v>41</v>
      </c>
      <c r="AV36" s="35">
        <v>260975</v>
      </c>
      <c r="AW36" s="35">
        <v>259112</v>
      </c>
      <c r="AX36" s="35">
        <v>292630</v>
      </c>
      <c r="AY36" s="35">
        <v>287306</v>
      </c>
      <c r="AZ36" s="35">
        <v>340760</v>
      </c>
      <c r="BA36" s="35">
        <v>350780</v>
      </c>
      <c r="BB36" s="35">
        <v>295050</v>
      </c>
      <c r="BC36" s="35">
        <v>278343</v>
      </c>
      <c r="BD36" s="35">
        <v>327396</v>
      </c>
      <c r="BE36" s="35">
        <v>216214</v>
      </c>
      <c r="BF36" s="35">
        <v>276604</v>
      </c>
      <c r="BG36" s="35">
        <v>260525</v>
      </c>
      <c r="BH36" s="35">
        <v>3445695</v>
      </c>
      <c r="BI36" s="37">
        <f t="shared" si="2"/>
        <v>0</v>
      </c>
      <c r="BJ36" s="3" t="s">
        <v>41</v>
      </c>
      <c r="BK36" s="35">
        <v>862595</v>
      </c>
      <c r="BL36" s="35">
        <v>1044266</v>
      </c>
      <c r="BM36" s="35">
        <v>1085328</v>
      </c>
      <c r="BN36" s="35">
        <v>926601</v>
      </c>
      <c r="BO36" s="35">
        <v>905092</v>
      </c>
      <c r="BP36" s="35">
        <v>827917</v>
      </c>
      <c r="BQ36" s="35">
        <v>921107</v>
      </c>
      <c r="BR36" s="35">
        <v>865521</v>
      </c>
      <c r="BS36" s="35">
        <v>879723</v>
      </c>
      <c r="BT36" s="35">
        <v>934722</v>
      </c>
      <c r="BU36" s="35">
        <v>928496</v>
      </c>
      <c r="BV36" s="35">
        <v>884125</v>
      </c>
      <c r="BW36" s="35">
        <v>11065493</v>
      </c>
      <c r="BX36" s="37">
        <f t="shared" si="3"/>
        <v>0</v>
      </c>
      <c r="BY36" s="3" t="s">
        <v>41</v>
      </c>
      <c r="BZ36" s="34">
        <v>43368.19</v>
      </c>
      <c r="CA36" s="34">
        <v>51860.38</v>
      </c>
      <c r="CB36" s="34">
        <v>54163.00999999998</v>
      </c>
      <c r="CC36" s="34">
        <v>47181.35</v>
      </c>
      <c r="CD36" s="34">
        <v>46675.69</v>
      </c>
      <c r="CE36" s="34">
        <v>43079.000000000029</v>
      </c>
      <c r="CF36" s="34">
        <v>47407.14</v>
      </c>
      <c r="CG36" s="34">
        <v>44558.89</v>
      </c>
      <c r="CH36" s="34">
        <v>45801.040000000008</v>
      </c>
      <c r="CI36" s="34">
        <v>49662.21</v>
      </c>
      <c r="CJ36" s="34">
        <v>50112.01</v>
      </c>
      <c r="CK36" s="34">
        <v>47681.089999999967</v>
      </c>
      <c r="CL36" s="34">
        <v>571550</v>
      </c>
      <c r="CM36" s="37">
        <f t="shared" si="4"/>
        <v>0</v>
      </c>
      <c r="CN36" s="3" t="s">
        <v>41</v>
      </c>
      <c r="CO36" s="34">
        <v>2946.59</v>
      </c>
      <c r="CP36" s="34">
        <v>2925.56</v>
      </c>
      <c r="CQ36" s="34">
        <v>3304</v>
      </c>
      <c r="CR36" s="34">
        <v>2817.32</v>
      </c>
      <c r="CS36" s="34">
        <v>3341.5</v>
      </c>
      <c r="CT36" s="34">
        <v>3439.7700000000004</v>
      </c>
      <c r="CU36" s="34">
        <v>3389.21</v>
      </c>
      <c r="CV36" s="34">
        <v>3197.3</v>
      </c>
      <c r="CW36" s="34">
        <v>3760.7800000000007</v>
      </c>
      <c r="CX36" s="34">
        <v>2729.67</v>
      </c>
      <c r="CY36" s="34">
        <v>3492.08</v>
      </c>
      <c r="CZ36" s="34">
        <v>3289.08</v>
      </c>
      <c r="DA36" s="34">
        <v>38632.86</v>
      </c>
      <c r="DB36" s="37">
        <f t="shared" si="5"/>
        <v>0</v>
      </c>
      <c r="DC36" s="3" t="s">
        <v>41</v>
      </c>
      <c r="DD36" s="34">
        <v>40421.599999999999</v>
      </c>
      <c r="DE36" s="34">
        <v>48934.82</v>
      </c>
      <c r="DF36" s="34">
        <v>50859.009999999995</v>
      </c>
      <c r="DG36" s="34">
        <v>44364.03</v>
      </c>
      <c r="DH36" s="34">
        <v>43334.19</v>
      </c>
      <c r="DI36" s="34">
        <v>39639.230000000025</v>
      </c>
      <c r="DJ36" s="34">
        <v>44017.93</v>
      </c>
      <c r="DK36" s="34">
        <v>41361.589999999997</v>
      </c>
      <c r="DL36" s="34">
        <v>42040.260000000009</v>
      </c>
      <c r="DM36" s="34">
        <v>46932.54</v>
      </c>
      <c r="DN36" s="34">
        <v>46619.93</v>
      </c>
      <c r="DO36" s="34">
        <v>44392.00999999998</v>
      </c>
      <c r="DP36" s="34">
        <v>532917.14</v>
      </c>
      <c r="DQ36" s="37">
        <f t="shared" si="6"/>
        <v>0</v>
      </c>
    </row>
    <row r="37" spans="1:121" ht="21.75" customHeight="1">
      <c r="A37" s="3" t="s">
        <v>42</v>
      </c>
      <c r="B37" s="3" t="s">
        <v>42</v>
      </c>
      <c r="C37" s="34">
        <v>54.71</v>
      </c>
      <c r="D37" s="34">
        <v>55.89</v>
      </c>
      <c r="E37" s="34">
        <v>60.73</v>
      </c>
      <c r="F37" s="34">
        <v>57.28</v>
      </c>
      <c r="G37" s="34">
        <v>58</v>
      </c>
      <c r="H37" s="34">
        <v>59.3</v>
      </c>
      <c r="I37" s="34">
        <v>60.71</v>
      </c>
      <c r="J37" s="34">
        <v>56.43</v>
      </c>
      <c r="K37" s="34">
        <v>55.29</v>
      </c>
      <c r="L37" s="34">
        <v>58.55</v>
      </c>
      <c r="M37" s="34">
        <v>56.22</v>
      </c>
      <c r="N37" s="34">
        <v>54.25</v>
      </c>
      <c r="O37" s="34">
        <v>57.28</v>
      </c>
      <c r="P37" s="34"/>
      <c r="Q37" s="3" t="s">
        <v>42</v>
      </c>
      <c r="R37" s="35">
        <v>60720</v>
      </c>
      <c r="S37" s="35">
        <v>62868</v>
      </c>
      <c r="T37" s="35">
        <v>69628</v>
      </c>
      <c r="U37" s="35">
        <v>51374</v>
      </c>
      <c r="V37" s="35">
        <v>53337</v>
      </c>
      <c r="W37" s="35">
        <v>57248</v>
      </c>
      <c r="X37" s="35">
        <v>60227</v>
      </c>
      <c r="Y37" s="35">
        <v>55827</v>
      </c>
      <c r="Z37" s="35">
        <v>54182</v>
      </c>
      <c r="AA37" s="35">
        <v>60643</v>
      </c>
      <c r="AB37" s="35">
        <v>59665</v>
      </c>
      <c r="AC37" s="35">
        <v>57710</v>
      </c>
      <c r="AD37" s="35">
        <f t="shared" si="0"/>
        <v>703429</v>
      </c>
      <c r="AF37" s="3" t="s">
        <v>42</v>
      </c>
      <c r="AG37" s="35">
        <v>78361</v>
      </c>
      <c r="AH37" s="35">
        <v>81163</v>
      </c>
      <c r="AI37" s="35">
        <v>90446</v>
      </c>
      <c r="AJ37" s="35">
        <v>69010</v>
      </c>
      <c r="AK37" s="35">
        <v>71668</v>
      </c>
      <c r="AL37" s="35">
        <v>76901</v>
      </c>
      <c r="AM37" s="35">
        <v>82973</v>
      </c>
      <c r="AN37" s="35">
        <v>77032</v>
      </c>
      <c r="AO37" s="35">
        <v>74702</v>
      </c>
      <c r="AP37" s="35">
        <v>76088</v>
      </c>
      <c r="AQ37" s="35">
        <v>74761</v>
      </c>
      <c r="AR37" s="35">
        <v>72176</v>
      </c>
      <c r="AS37" s="35">
        <v>925281</v>
      </c>
      <c r="AT37" s="37">
        <f t="shared" si="1"/>
        <v>0</v>
      </c>
      <c r="AU37" s="3" t="s">
        <v>42</v>
      </c>
      <c r="AV37" s="35">
        <v>75509</v>
      </c>
      <c r="AW37" s="35">
        <v>78081</v>
      </c>
      <c r="AX37" s="35">
        <v>84684</v>
      </c>
      <c r="AY37" s="35">
        <v>67521</v>
      </c>
      <c r="AZ37" s="35">
        <v>70005</v>
      </c>
      <c r="BA37" s="35">
        <v>75225</v>
      </c>
      <c r="BB37" s="35">
        <v>80436</v>
      </c>
      <c r="BC37" s="35">
        <v>74331</v>
      </c>
      <c r="BD37" s="35">
        <v>72256</v>
      </c>
      <c r="BE37" s="35">
        <v>73036</v>
      </c>
      <c r="BF37" s="35">
        <v>72027</v>
      </c>
      <c r="BG37" s="35">
        <v>69901</v>
      </c>
      <c r="BH37" s="35">
        <v>893012</v>
      </c>
      <c r="BI37" s="37">
        <f t="shared" si="2"/>
        <v>0</v>
      </c>
      <c r="BJ37" s="3" t="s">
        <v>42</v>
      </c>
      <c r="BK37" s="35">
        <v>2852</v>
      </c>
      <c r="BL37" s="35">
        <v>3082</v>
      </c>
      <c r="BM37" s="35">
        <v>5762</v>
      </c>
      <c r="BN37" s="35">
        <v>1489</v>
      </c>
      <c r="BO37" s="35">
        <v>1663</v>
      </c>
      <c r="BP37" s="35">
        <v>1676</v>
      </c>
      <c r="BQ37" s="35">
        <v>2537</v>
      </c>
      <c r="BR37" s="35">
        <v>2701</v>
      </c>
      <c r="BS37" s="35">
        <v>2446</v>
      </c>
      <c r="BT37" s="35">
        <v>3052</v>
      </c>
      <c r="BU37" s="35">
        <v>2734</v>
      </c>
      <c r="BV37" s="35">
        <v>2275</v>
      </c>
      <c r="BW37" s="35">
        <v>32269</v>
      </c>
      <c r="BX37" s="37">
        <f t="shared" si="3"/>
        <v>0</v>
      </c>
      <c r="BY37" s="3" t="s">
        <v>42</v>
      </c>
      <c r="BZ37" s="34">
        <v>289.05</v>
      </c>
      <c r="CA37" s="34">
        <v>299.62</v>
      </c>
      <c r="CB37" s="34">
        <v>338.18999999999994</v>
      </c>
      <c r="CC37" s="34">
        <v>255.19</v>
      </c>
      <c r="CD37" s="34">
        <v>265.18</v>
      </c>
      <c r="CE37" s="34">
        <v>284.38999999999987</v>
      </c>
      <c r="CF37" s="34">
        <v>312.35000000000002</v>
      </c>
      <c r="CG37" s="34">
        <v>290.39999999999998</v>
      </c>
      <c r="CH37" s="34">
        <v>281.38999999999987</v>
      </c>
      <c r="CI37" s="34">
        <v>296.52000000000004</v>
      </c>
      <c r="CJ37" s="34">
        <v>290.83999999999997</v>
      </c>
      <c r="CK37" s="34">
        <v>280.09000000000003</v>
      </c>
      <c r="CL37" s="34">
        <v>3483.21</v>
      </c>
      <c r="CM37" s="37">
        <f t="shared" si="4"/>
        <v>0</v>
      </c>
      <c r="CN37" s="3" t="s">
        <v>42</v>
      </c>
      <c r="CO37" s="34">
        <v>273.44</v>
      </c>
      <c r="CP37" s="34">
        <v>282.75</v>
      </c>
      <c r="CQ37" s="34">
        <v>306.64999999999998</v>
      </c>
      <c r="CR37" s="34">
        <v>247.66</v>
      </c>
      <c r="CS37" s="34">
        <v>256.77</v>
      </c>
      <c r="CT37" s="34">
        <v>275.91999999999996</v>
      </c>
      <c r="CU37" s="34">
        <v>299.85000000000002</v>
      </c>
      <c r="CV37" s="34">
        <v>277.08999999999997</v>
      </c>
      <c r="CW37" s="34">
        <v>269.3499999999998</v>
      </c>
      <c r="CX37" s="34">
        <v>278.98</v>
      </c>
      <c r="CY37" s="34">
        <v>275.13</v>
      </c>
      <c r="CZ37" s="34">
        <v>267.02</v>
      </c>
      <c r="DA37" s="34">
        <v>3310.61</v>
      </c>
      <c r="DB37" s="37">
        <f t="shared" si="5"/>
        <v>0</v>
      </c>
      <c r="DC37" s="3" t="s">
        <v>42</v>
      </c>
      <c r="DD37" s="34">
        <v>15.61</v>
      </c>
      <c r="DE37" s="34">
        <v>16.87</v>
      </c>
      <c r="DF37" s="34">
        <v>31.539999999999992</v>
      </c>
      <c r="DG37" s="34">
        <v>7.53</v>
      </c>
      <c r="DH37" s="34">
        <v>8.41</v>
      </c>
      <c r="DI37" s="34">
        <v>8.4699999999999989</v>
      </c>
      <c r="DJ37" s="34">
        <v>12.5</v>
      </c>
      <c r="DK37" s="34">
        <v>13.31</v>
      </c>
      <c r="DL37" s="34">
        <v>12.04</v>
      </c>
      <c r="DM37" s="34">
        <v>17.54</v>
      </c>
      <c r="DN37" s="34">
        <v>15.71</v>
      </c>
      <c r="DO37" s="34">
        <v>13.07</v>
      </c>
      <c r="DP37" s="34">
        <v>172.60000000000002</v>
      </c>
      <c r="DQ37" s="37">
        <f t="shared" si="6"/>
        <v>0</v>
      </c>
    </row>
    <row r="38" spans="1:121" ht="21.75" customHeight="1">
      <c r="A38" s="3" t="s">
        <v>43</v>
      </c>
      <c r="B38" s="3" t="s">
        <v>43</v>
      </c>
      <c r="C38" s="34">
        <v>75.66</v>
      </c>
      <c r="D38" s="34">
        <v>77.040000000000006</v>
      </c>
      <c r="E38" s="34">
        <v>81.13</v>
      </c>
      <c r="F38" s="34">
        <v>80.099999999999994</v>
      </c>
      <c r="G38" s="34">
        <v>81.16</v>
      </c>
      <c r="H38" s="34">
        <v>81.28</v>
      </c>
      <c r="I38" s="34">
        <v>83.55</v>
      </c>
      <c r="J38" s="34">
        <v>80.540000000000006</v>
      </c>
      <c r="K38" s="34">
        <v>77.150000000000006</v>
      </c>
      <c r="L38" s="34">
        <v>76.27</v>
      </c>
      <c r="M38" s="34">
        <v>74.89</v>
      </c>
      <c r="N38" s="34">
        <v>73.72</v>
      </c>
      <c r="O38" s="34">
        <v>78.540000000000006</v>
      </c>
      <c r="P38" s="34"/>
      <c r="Q38" s="3" t="s">
        <v>43</v>
      </c>
      <c r="R38" s="35">
        <v>536603</v>
      </c>
      <c r="S38" s="35">
        <v>565735</v>
      </c>
      <c r="T38" s="35">
        <v>607105</v>
      </c>
      <c r="U38" s="35">
        <v>543759</v>
      </c>
      <c r="V38" s="35">
        <v>558926</v>
      </c>
      <c r="W38" s="35">
        <v>604785</v>
      </c>
      <c r="X38" s="35">
        <v>598812</v>
      </c>
      <c r="Y38" s="35">
        <v>538136</v>
      </c>
      <c r="Z38" s="35">
        <v>492962</v>
      </c>
      <c r="AA38" s="35">
        <v>527853</v>
      </c>
      <c r="AB38" s="35">
        <v>513276</v>
      </c>
      <c r="AC38" s="35">
        <v>512207</v>
      </c>
      <c r="AD38" s="35">
        <f t="shared" si="0"/>
        <v>6600159</v>
      </c>
      <c r="AF38" s="3" t="s">
        <v>43</v>
      </c>
      <c r="AG38" s="35">
        <v>782699</v>
      </c>
      <c r="AH38" s="35">
        <v>823618</v>
      </c>
      <c r="AI38" s="35">
        <v>881632</v>
      </c>
      <c r="AJ38" s="35">
        <v>707114</v>
      </c>
      <c r="AK38" s="35">
        <v>728150</v>
      </c>
      <c r="AL38" s="35">
        <v>788104</v>
      </c>
      <c r="AM38" s="35">
        <v>812316</v>
      </c>
      <c r="AN38" s="35">
        <v>724765</v>
      </c>
      <c r="AO38" s="35">
        <v>662260</v>
      </c>
      <c r="AP38" s="35">
        <v>774672</v>
      </c>
      <c r="AQ38" s="35">
        <v>755683</v>
      </c>
      <c r="AR38" s="35">
        <v>757775</v>
      </c>
      <c r="AS38" s="35">
        <v>9198788</v>
      </c>
      <c r="AT38" s="37">
        <f t="shared" si="1"/>
        <v>0</v>
      </c>
      <c r="AU38" s="3" t="s">
        <v>43</v>
      </c>
      <c r="AV38" s="35">
        <v>443454</v>
      </c>
      <c r="AW38" s="35">
        <v>459995</v>
      </c>
      <c r="AX38" s="35">
        <v>483029</v>
      </c>
      <c r="AY38" s="35">
        <v>341004</v>
      </c>
      <c r="AZ38" s="35">
        <v>357132</v>
      </c>
      <c r="BA38" s="35">
        <v>387496</v>
      </c>
      <c r="BB38" s="35">
        <v>439153</v>
      </c>
      <c r="BC38" s="35">
        <v>365514</v>
      </c>
      <c r="BD38" s="35">
        <v>325572</v>
      </c>
      <c r="BE38" s="35">
        <v>400996</v>
      </c>
      <c r="BF38" s="35">
        <v>403211</v>
      </c>
      <c r="BG38" s="35">
        <v>422632</v>
      </c>
      <c r="BH38" s="35">
        <v>4829188</v>
      </c>
      <c r="BI38" s="37">
        <f t="shared" si="2"/>
        <v>0</v>
      </c>
      <c r="BJ38" s="3" t="s">
        <v>43</v>
      </c>
      <c r="BK38" s="35">
        <v>339245</v>
      </c>
      <c r="BL38" s="35">
        <v>363623</v>
      </c>
      <c r="BM38" s="35">
        <v>398603</v>
      </c>
      <c r="BN38" s="35">
        <v>366110</v>
      </c>
      <c r="BO38" s="35">
        <v>371018</v>
      </c>
      <c r="BP38" s="35">
        <v>400608</v>
      </c>
      <c r="BQ38" s="35">
        <v>373163</v>
      </c>
      <c r="BR38" s="35">
        <v>359251</v>
      </c>
      <c r="BS38" s="35">
        <v>336688</v>
      </c>
      <c r="BT38" s="35">
        <v>373676</v>
      </c>
      <c r="BU38" s="35">
        <v>352472</v>
      </c>
      <c r="BV38" s="35">
        <v>335143</v>
      </c>
      <c r="BW38" s="35">
        <v>4369600</v>
      </c>
      <c r="BX38" s="37">
        <f t="shared" si="3"/>
        <v>0</v>
      </c>
      <c r="BY38" s="3" t="s">
        <v>43</v>
      </c>
      <c r="BZ38" s="34">
        <v>10498.15</v>
      </c>
      <c r="CA38" s="34">
        <v>11148.18</v>
      </c>
      <c r="CB38" s="34">
        <v>12076.059999999998</v>
      </c>
      <c r="CC38" s="34">
        <v>11694.960000000001</v>
      </c>
      <c r="CD38" s="34">
        <v>11935.78</v>
      </c>
      <c r="CE38" s="34">
        <v>12901.359999999997</v>
      </c>
      <c r="CF38" s="34">
        <v>11681.94</v>
      </c>
      <c r="CG38" s="34">
        <v>10775.77</v>
      </c>
      <c r="CH38" s="34">
        <v>9959.4500000000007</v>
      </c>
      <c r="CI38" s="34">
        <v>10718.12</v>
      </c>
      <c r="CJ38" s="34">
        <v>10299.68</v>
      </c>
      <c r="CK38" s="34">
        <v>10091.57</v>
      </c>
      <c r="CL38" s="34">
        <v>133781.02000000002</v>
      </c>
      <c r="CM38" s="37">
        <f t="shared" si="4"/>
        <v>0</v>
      </c>
      <c r="CN38" s="3" t="s">
        <v>43</v>
      </c>
      <c r="CO38" s="34">
        <v>3019.74</v>
      </c>
      <c r="CP38" s="34">
        <v>3132.38</v>
      </c>
      <c r="CQ38" s="34">
        <v>3289.1900000000014</v>
      </c>
      <c r="CR38" s="34">
        <v>2479.5100000000002</v>
      </c>
      <c r="CS38" s="34">
        <v>2596.7800000000002</v>
      </c>
      <c r="CT38" s="34">
        <v>2817.5399999999991</v>
      </c>
      <c r="CU38" s="34">
        <v>3609.13</v>
      </c>
      <c r="CV38" s="34">
        <v>3003.94</v>
      </c>
      <c r="CW38" s="34">
        <v>2675.6500000000015</v>
      </c>
      <c r="CX38" s="34">
        <v>3047.31</v>
      </c>
      <c r="CY38" s="34">
        <v>3064.14</v>
      </c>
      <c r="CZ38" s="34">
        <v>3211.7799999999997</v>
      </c>
      <c r="DA38" s="34">
        <v>35947.090000000004</v>
      </c>
      <c r="DB38" s="37">
        <f t="shared" si="5"/>
        <v>0</v>
      </c>
      <c r="DC38" s="3" t="s">
        <v>43</v>
      </c>
      <c r="DD38" s="34">
        <v>7478.41</v>
      </c>
      <c r="DE38" s="34">
        <v>8015.8</v>
      </c>
      <c r="DF38" s="34">
        <v>8786.869999999999</v>
      </c>
      <c r="DG38" s="34">
        <v>9215.4500000000007</v>
      </c>
      <c r="DH38" s="34">
        <v>9339</v>
      </c>
      <c r="DI38" s="34">
        <v>10083.82</v>
      </c>
      <c r="DJ38" s="34">
        <v>8072.81</v>
      </c>
      <c r="DK38" s="34">
        <v>7771.83</v>
      </c>
      <c r="DL38" s="34">
        <v>7283.7999999999993</v>
      </c>
      <c r="DM38" s="34">
        <v>7670.81</v>
      </c>
      <c r="DN38" s="34">
        <v>7235.54</v>
      </c>
      <c r="DO38" s="34">
        <v>6879.7899999999991</v>
      </c>
      <c r="DP38" s="34">
        <v>97833.930000000008</v>
      </c>
      <c r="DQ38" s="37">
        <f t="shared" si="6"/>
        <v>0</v>
      </c>
    </row>
    <row r="39" spans="1:121" ht="21.75" customHeight="1">
      <c r="A39" s="3" t="s">
        <v>44</v>
      </c>
      <c r="B39" s="3" t="s">
        <v>44</v>
      </c>
      <c r="C39" s="34">
        <v>50.78</v>
      </c>
      <c r="D39" s="34">
        <v>54.53</v>
      </c>
      <c r="E39" s="34">
        <v>63.02</v>
      </c>
      <c r="F39" s="34">
        <v>64.13</v>
      </c>
      <c r="G39" s="34">
        <v>65.290000000000006</v>
      </c>
      <c r="H39" s="34">
        <v>70.2</v>
      </c>
      <c r="I39" s="34">
        <v>70.92</v>
      </c>
      <c r="J39" s="34">
        <v>65.47</v>
      </c>
      <c r="K39" s="34">
        <v>51.13</v>
      </c>
      <c r="L39" s="34">
        <v>52.12</v>
      </c>
      <c r="M39" s="34">
        <v>50.61</v>
      </c>
      <c r="N39" s="34">
        <v>48.01</v>
      </c>
      <c r="O39" s="34">
        <v>58.85</v>
      </c>
      <c r="P39" s="34"/>
      <c r="Q39" s="3" t="s">
        <v>44</v>
      </c>
      <c r="R39" s="35">
        <v>65846</v>
      </c>
      <c r="S39" s="35">
        <v>71046</v>
      </c>
      <c r="T39" s="35">
        <v>84479</v>
      </c>
      <c r="U39" s="35">
        <v>80730</v>
      </c>
      <c r="V39" s="35">
        <v>82109</v>
      </c>
      <c r="W39" s="35">
        <v>91272</v>
      </c>
      <c r="X39" s="35">
        <v>95580</v>
      </c>
      <c r="Y39" s="35">
        <v>90532</v>
      </c>
      <c r="Z39" s="35">
        <v>68198</v>
      </c>
      <c r="AA39" s="35">
        <v>73967</v>
      </c>
      <c r="AB39" s="35">
        <v>65788</v>
      </c>
      <c r="AC39" s="35">
        <v>60748</v>
      </c>
      <c r="AD39" s="35">
        <f t="shared" si="0"/>
        <v>930295</v>
      </c>
      <c r="AF39" s="3" t="s">
        <v>44</v>
      </c>
      <c r="AG39" s="35">
        <v>122612</v>
      </c>
      <c r="AH39" s="35">
        <v>131485</v>
      </c>
      <c r="AI39" s="35">
        <v>156144</v>
      </c>
      <c r="AJ39" s="35">
        <v>139393</v>
      </c>
      <c r="AK39" s="35">
        <v>141720</v>
      </c>
      <c r="AL39" s="35">
        <v>158591</v>
      </c>
      <c r="AM39" s="35">
        <v>186311</v>
      </c>
      <c r="AN39" s="35">
        <v>176642</v>
      </c>
      <c r="AO39" s="35">
        <v>133085</v>
      </c>
      <c r="AP39" s="35">
        <v>141338</v>
      </c>
      <c r="AQ39" s="35">
        <v>125687</v>
      </c>
      <c r="AR39" s="35">
        <v>116091</v>
      </c>
      <c r="AS39" s="35">
        <v>1729099</v>
      </c>
      <c r="AT39" s="37">
        <f t="shared" si="1"/>
        <v>0</v>
      </c>
      <c r="AU39" s="3" t="s">
        <v>44</v>
      </c>
      <c r="AV39" s="35">
        <v>117734</v>
      </c>
      <c r="AW39" s="35">
        <v>122728</v>
      </c>
      <c r="AX39" s="35">
        <v>144860</v>
      </c>
      <c r="AY39" s="35">
        <v>129290</v>
      </c>
      <c r="AZ39" s="35">
        <v>131265</v>
      </c>
      <c r="BA39" s="35">
        <v>150496</v>
      </c>
      <c r="BB39" s="35">
        <v>178634</v>
      </c>
      <c r="BC39" s="35">
        <v>170381</v>
      </c>
      <c r="BD39" s="35">
        <v>128473</v>
      </c>
      <c r="BE39" s="35">
        <v>135219</v>
      </c>
      <c r="BF39" s="35">
        <v>119495</v>
      </c>
      <c r="BG39" s="35">
        <v>111426</v>
      </c>
      <c r="BH39" s="35">
        <v>1640001</v>
      </c>
      <c r="BI39" s="37">
        <f t="shared" si="2"/>
        <v>0</v>
      </c>
      <c r="BJ39" s="3" t="s">
        <v>44</v>
      </c>
      <c r="BK39" s="35">
        <v>4878</v>
      </c>
      <c r="BL39" s="35">
        <v>8757</v>
      </c>
      <c r="BM39" s="35">
        <v>11284</v>
      </c>
      <c r="BN39" s="35">
        <v>10103</v>
      </c>
      <c r="BO39" s="35">
        <v>10455</v>
      </c>
      <c r="BP39" s="35">
        <v>8095</v>
      </c>
      <c r="BQ39" s="35">
        <v>7677</v>
      </c>
      <c r="BR39" s="35">
        <v>6261</v>
      </c>
      <c r="BS39" s="35">
        <v>4612</v>
      </c>
      <c r="BT39" s="35">
        <v>6119</v>
      </c>
      <c r="BU39" s="35">
        <v>6192</v>
      </c>
      <c r="BV39" s="35">
        <v>4665</v>
      </c>
      <c r="BW39" s="35">
        <v>89098</v>
      </c>
      <c r="BX39" s="37">
        <f t="shared" si="3"/>
        <v>0</v>
      </c>
      <c r="BY39" s="3" t="s">
        <v>44</v>
      </c>
      <c r="BZ39" s="34">
        <v>610.57000000000005</v>
      </c>
      <c r="CA39" s="34">
        <v>660.85</v>
      </c>
      <c r="CB39" s="34">
        <v>786.28999999999951</v>
      </c>
      <c r="CC39" s="34">
        <v>635.45999999999992</v>
      </c>
      <c r="CD39" s="34">
        <v>646.69999999999993</v>
      </c>
      <c r="CE39" s="34">
        <v>710.94000000000028</v>
      </c>
      <c r="CF39" s="34">
        <v>986.06</v>
      </c>
      <c r="CG39" s="34">
        <v>931.88</v>
      </c>
      <c r="CH39" s="34">
        <v>701.80000000000018</v>
      </c>
      <c r="CI39" s="34">
        <v>741.9</v>
      </c>
      <c r="CJ39" s="34">
        <v>661.38</v>
      </c>
      <c r="CK39" s="34">
        <v>608.6099999999999</v>
      </c>
      <c r="CL39" s="34">
        <v>8682.44</v>
      </c>
      <c r="CM39" s="37">
        <f t="shared" si="4"/>
        <v>0</v>
      </c>
      <c r="CN39" s="3" t="s">
        <v>44</v>
      </c>
      <c r="CO39" s="34">
        <v>578.19000000000005</v>
      </c>
      <c r="CP39" s="34">
        <v>602.71</v>
      </c>
      <c r="CQ39" s="34">
        <v>711.37999999999965</v>
      </c>
      <c r="CR39" s="34">
        <v>556.29999999999995</v>
      </c>
      <c r="CS39" s="34">
        <v>564.79</v>
      </c>
      <c r="CT39" s="34">
        <v>647.5300000000002</v>
      </c>
      <c r="CU39" s="34">
        <v>923.66</v>
      </c>
      <c r="CV39" s="34">
        <v>880.99</v>
      </c>
      <c r="CW39" s="34">
        <v>664.29</v>
      </c>
      <c r="CX39" s="34">
        <v>697.03</v>
      </c>
      <c r="CY39" s="34">
        <v>615.97</v>
      </c>
      <c r="CZ39" s="34">
        <v>574.38999999999987</v>
      </c>
      <c r="DA39" s="34">
        <v>8017.2300000000005</v>
      </c>
      <c r="DB39" s="37">
        <f t="shared" si="5"/>
        <v>0</v>
      </c>
      <c r="DC39" s="3" t="s">
        <v>44</v>
      </c>
      <c r="DD39" s="34">
        <v>32.380000000000003</v>
      </c>
      <c r="DE39" s="34">
        <v>58.14</v>
      </c>
      <c r="DF39" s="34">
        <v>74.909999999999968</v>
      </c>
      <c r="DG39" s="34">
        <v>79.16</v>
      </c>
      <c r="DH39" s="34">
        <v>81.91</v>
      </c>
      <c r="DI39" s="34">
        <v>63.41</v>
      </c>
      <c r="DJ39" s="34">
        <v>62.4</v>
      </c>
      <c r="DK39" s="34">
        <v>50.89</v>
      </c>
      <c r="DL39" s="34">
        <v>37.510000000000019</v>
      </c>
      <c r="DM39" s="34">
        <v>44.87</v>
      </c>
      <c r="DN39" s="34">
        <v>45.41</v>
      </c>
      <c r="DO39" s="34">
        <v>34.219999999999985</v>
      </c>
      <c r="DP39" s="34">
        <v>665.20999999999992</v>
      </c>
      <c r="DQ39" s="37">
        <f t="shared" si="6"/>
        <v>0</v>
      </c>
    </row>
    <row r="40" spans="1:121" ht="21.75" customHeight="1">
      <c r="A40" s="3" t="s">
        <v>45</v>
      </c>
      <c r="B40" s="3" t="s">
        <v>45</v>
      </c>
      <c r="C40" s="34">
        <v>63.91</v>
      </c>
      <c r="D40" s="34">
        <v>55.76</v>
      </c>
      <c r="E40" s="34">
        <v>66.23</v>
      </c>
      <c r="F40" s="34">
        <v>61.35</v>
      </c>
      <c r="G40" s="34">
        <v>66.44</v>
      </c>
      <c r="H40" s="34">
        <v>58.95</v>
      </c>
      <c r="I40" s="34">
        <v>63.89</v>
      </c>
      <c r="J40" s="34">
        <v>65.12</v>
      </c>
      <c r="K40" s="34">
        <v>66.38</v>
      </c>
      <c r="L40" s="34">
        <v>69.760000000000005</v>
      </c>
      <c r="M40" s="34">
        <v>68.41</v>
      </c>
      <c r="N40" s="34">
        <v>65.92</v>
      </c>
      <c r="O40" s="34">
        <v>64.34</v>
      </c>
      <c r="P40" s="34"/>
      <c r="Q40" s="3" t="s">
        <v>45</v>
      </c>
      <c r="R40" s="35">
        <v>47247</v>
      </c>
      <c r="S40" s="35">
        <v>41804</v>
      </c>
      <c r="T40" s="35">
        <v>54945</v>
      </c>
      <c r="U40" s="35">
        <v>48472</v>
      </c>
      <c r="V40" s="35">
        <v>49067</v>
      </c>
      <c r="W40" s="35">
        <v>46120</v>
      </c>
      <c r="X40" s="35">
        <v>47953</v>
      </c>
      <c r="Y40" s="35">
        <v>54734</v>
      </c>
      <c r="Z40" s="35">
        <v>54840</v>
      </c>
      <c r="AA40" s="35">
        <v>55971</v>
      </c>
      <c r="AB40" s="35">
        <v>56404</v>
      </c>
      <c r="AC40" s="35">
        <v>54376</v>
      </c>
      <c r="AD40" s="35">
        <f t="shared" si="0"/>
        <v>611933</v>
      </c>
      <c r="AF40" s="3" t="s">
        <v>45</v>
      </c>
      <c r="AG40" s="35">
        <v>89009</v>
      </c>
      <c r="AH40" s="35">
        <v>80819</v>
      </c>
      <c r="AI40" s="35">
        <v>106766</v>
      </c>
      <c r="AJ40" s="35">
        <v>105720</v>
      </c>
      <c r="AK40" s="35">
        <v>107999</v>
      </c>
      <c r="AL40" s="35">
        <v>103344</v>
      </c>
      <c r="AM40" s="35">
        <v>102187</v>
      </c>
      <c r="AN40" s="35">
        <v>114265</v>
      </c>
      <c r="AO40" s="35">
        <v>117244</v>
      </c>
      <c r="AP40" s="35">
        <v>91299</v>
      </c>
      <c r="AQ40" s="35">
        <v>87326</v>
      </c>
      <c r="AR40" s="35">
        <v>85091</v>
      </c>
      <c r="AS40" s="35">
        <v>1191069</v>
      </c>
      <c r="AT40" s="37">
        <f t="shared" si="1"/>
        <v>0</v>
      </c>
      <c r="AU40" s="3" t="s">
        <v>45</v>
      </c>
      <c r="AV40" s="35">
        <v>35609</v>
      </c>
      <c r="AW40" s="35">
        <v>28226</v>
      </c>
      <c r="AX40" s="35">
        <v>36239</v>
      </c>
      <c r="AY40" s="35">
        <v>45502</v>
      </c>
      <c r="AZ40" s="35">
        <v>44965</v>
      </c>
      <c r="BA40" s="35">
        <v>40215</v>
      </c>
      <c r="BB40" s="35">
        <v>38459</v>
      </c>
      <c r="BC40" s="35">
        <v>48194</v>
      </c>
      <c r="BD40" s="35">
        <v>43297</v>
      </c>
      <c r="BE40" s="35">
        <v>36042</v>
      </c>
      <c r="BF40" s="35">
        <v>46696</v>
      </c>
      <c r="BG40" s="35">
        <v>43018</v>
      </c>
      <c r="BH40" s="35">
        <v>486462</v>
      </c>
      <c r="BI40" s="37">
        <f t="shared" si="2"/>
        <v>0</v>
      </c>
      <c r="BJ40" s="3" t="s">
        <v>45</v>
      </c>
      <c r="BK40" s="35">
        <v>53400</v>
      </c>
      <c r="BL40" s="35">
        <v>52593</v>
      </c>
      <c r="BM40" s="35">
        <v>70527</v>
      </c>
      <c r="BN40" s="35">
        <v>60218</v>
      </c>
      <c r="BO40" s="35">
        <v>63034</v>
      </c>
      <c r="BP40" s="35">
        <v>63129</v>
      </c>
      <c r="BQ40" s="35">
        <v>63728</v>
      </c>
      <c r="BR40" s="35">
        <v>66071</v>
      </c>
      <c r="BS40" s="35">
        <v>73947</v>
      </c>
      <c r="BT40" s="35">
        <v>55257</v>
      </c>
      <c r="BU40" s="35">
        <v>40630</v>
      </c>
      <c r="BV40" s="35">
        <v>42073</v>
      </c>
      <c r="BW40" s="35">
        <v>704607</v>
      </c>
      <c r="BX40" s="37">
        <f t="shared" si="3"/>
        <v>0</v>
      </c>
      <c r="BY40" s="3" t="s">
        <v>45</v>
      </c>
      <c r="BZ40" s="34">
        <v>327.64999999999998</v>
      </c>
      <c r="CA40" s="34">
        <v>301.74</v>
      </c>
      <c r="CB40" s="34">
        <v>399.68999999999994</v>
      </c>
      <c r="CC40" s="34">
        <v>362.46000000000004</v>
      </c>
      <c r="CD40" s="34">
        <v>371.56</v>
      </c>
      <c r="CE40" s="34">
        <v>357.89999999999986</v>
      </c>
      <c r="CF40" s="34">
        <v>351.11</v>
      </c>
      <c r="CG40" s="34">
        <v>388.77</v>
      </c>
      <c r="CH40" s="34">
        <v>403.44999999999993</v>
      </c>
      <c r="CI40" s="34">
        <v>422.84</v>
      </c>
      <c r="CJ40" s="34">
        <v>395.34000000000003</v>
      </c>
      <c r="CK40" s="34">
        <v>387.03999999999974</v>
      </c>
      <c r="CL40" s="34">
        <v>4469.5499999999993</v>
      </c>
      <c r="CM40" s="37">
        <f t="shared" si="4"/>
        <v>0</v>
      </c>
      <c r="CN40" s="3" t="s">
        <v>45</v>
      </c>
      <c r="CO40" s="34">
        <v>109.01</v>
      </c>
      <c r="CP40" s="34">
        <v>86.41</v>
      </c>
      <c r="CQ40" s="34">
        <v>110.90999999999997</v>
      </c>
      <c r="CR40" s="34">
        <v>134.08000000000001</v>
      </c>
      <c r="CS40" s="34">
        <v>132.5</v>
      </c>
      <c r="CT40" s="34">
        <v>118.50999999999988</v>
      </c>
      <c r="CU40" s="34">
        <v>114.36</v>
      </c>
      <c r="CV40" s="34">
        <v>143.31</v>
      </c>
      <c r="CW40" s="34">
        <v>128.75</v>
      </c>
      <c r="CX40" s="34">
        <v>150.69</v>
      </c>
      <c r="CY40" s="34">
        <v>195.23</v>
      </c>
      <c r="CZ40" s="34">
        <v>179.84000000000003</v>
      </c>
      <c r="DA40" s="34">
        <v>1603.6</v>
      </c>
      <c r="DB40" s="37">
        <f t="shared" si="5"/>
        <v>0</v>
      </c>
      <c r="DC40" s="3" t="s">
        <v>45</v>
      </c>
      <c r="DD40" s="34">
        <v>218.64</v>
      </c>
      <c r="DE40" s="34">
        <v>215.33</v>
      </c>
      <c r="DF40" s="34">
        <v>288.77999999999997</v>
      </c>
      <c r="DG40" s="34">
        <v>228.38</v>
      </c>
      <c r="DH40" s="34">
        <v>239.06</v>
      </c>
      <c r="DI40" s="34">
        <v>239.38999999999993</v>
      </c>
      <c r="DJ40" s="34">
        <v>236.75</v>
      </c>
      <c r="DK40" s="34">
        <v>245.46</v>
      </c>
      <c r="DL40" s="34">
        <v>274.69999999999982</v>
      </c>
      <c r="DM40" s="34">
        <v>272.14999999999998</v>
      </c>
      <c r="DN40" s="34">
        <v>200.11</v>
      </c>
      <c r="DO40" s="34">
        <v>207.19999999999993</v>
      </c>
      <c r="DP40" s="34">
        <v>2865.95</v>
      </c>
      <c r="DQ40" s="37">
        <f t="shared" si="6"/>
        <v>0</v>
      </c>
    </row>
    <row r="41" spans="1:121" ht="21.75" customHeight="1">
      <c r="A41" s="3" t="s">
        <v>46</v>
      </c>
      <c r="B41" s="3" t="s">
        <v>46</v>
      </c>
      <c r="C41" s="34">
        <v>57.98</v>
      </c>
      <c r="D41" s="34">
        <v>51.02</v>
      </c>
      <c r="E41" s="34">
        <v>63.44</v>
      </c>
      <c r="F41" s="34">
        <v>51.76</v>
      </c>
      <c r="G41" s="34">
        <v>61.07</v>
      </c>
      <c r="H41" s="34">
        <v>49.72</v>
      </c>
      <c r="I41" s="34">
        <v>53.22</v>
      </c>
      <c r="J41" s="34">
        <v>56.81</v>
      </c>
      <c r="K41" s="34">
        <v>59.49</v>
      </c>
      <c r="L41" s="34">
        <v>58.39</v>
      </c>
      <c r="M41" s="34">
        <v>60.86</v>
      </c>
      <c r="N41" s="34">
        <v>59.61</v>
      </c>
      <c r="O41" s="34">
        <v>56.95</v>
      </c>
      <c r="P41" s="34"/>
      <c r="Q41" s="3" t="s">
        <v>46</v>
      </c>
      <c r="R41" s="35">
        <v>24824</v>
      </c>
      <c r="S41" s="35">
        <v>20895</v>
      </c>
      <c r="T41" s="35">
        <v>27389</v>
      </c>
      <c r="U41" s="35">
        <v>21824</v>
      </c>
      <c r="V41" s="35">
        <v>23748</v>
      </c>
      <c r="W41" s="35">
        <v>19997</v>
      </c>
      <c r="X41" s="35">
        <v>23114</v>
      </c>
      <c r="Y41" s="35">
        <v>24695</v>
      </c>
      <c r="Z41" s="35">
        <v>25059</v>
      </c>
      <c r="AA41" s="35">
        <v>26407</v>
      </c>
      <c r="AB41" s="35">
        <v>28101</v>
      </c>
      <c r="AC41" s="35">
        <v>26681</v>
      </c>
      <c r="AD41" s="35">
        <f t="shared" si="0"/>
        <v>292734</v>
      </c>
      <c r="AF41" s="3" t="s">
        <v>46</v>
      </c>
      <c r="AG41" s="35">
        <v>52735</v>
      </c>
      <c r="AH41" s="35">
        <v>43297</v>
      </c>
      <c r="AI41" s="35">
        <v>57696</v>
      </c>
      <c r="AJ41" s="35">
        <v>46528</v>
      </c>
      <c r="AK41" s="35">
        <v>50425</v>
      </c>
      <c r="AL41" s="35">
        <v>43367</v>
      </c>
      <c r="AM41" s="35">
        <v>53477</v>
      </c>
      <c r="AN41" s="35">
        <v>55525</v>
      </c>
      <c r="AO41" s="35">
        <v>56961</v>
      </c>
      <c r="AP41" s="35">
        <v>51769</v>
      </c>
      <c r="AQ41" s="35">
        <v>55206</v>
      </c>
      <c r="AR41" s="35">
        <v>51751</v>
      </c>
      <c r="AS41" s="35">
        <v>618737</v>
      </c>
      <c r="AT41" s="37">
        <f t="shared" si="1"/>
        <v>0</v>
      </c>
      <c r="AU41" s="3" t="s">
        <v>46</v>
      </c>
      <c r="AV41" s="35">
        <v>36492</v>
      </c>
      <c r="AW41" s="35">
        <v>31925</v>
      </c>
      <c r="AX41" s="35">
        <v>40802</v>
      </c>
      <c r="AY41" s="35">
        <v>32693</v>
      </c>
      <c r="AZ41" s="35">
        <v>35846</v>
      </c>
      <c r="BA41" s="35">
        <v>28984</v>
      </c>
      <c r="BB41" s="35">
        <v>36045</v>
      </c>
      <c r="BC41" s="35">
        <v>40201</v>
      </c>
      <c r="BD41" s="35">
        <v>40145</v>
      </c>
      <c r="BE41" s="35">
        <v>39215</v>
      </c>
      <c r="BF41" s="35">
        <v>41558</v>
      </c>
      <c r="BG41" s="35">
        <v>40458</v>
      </c>
      <c r="BH41" s="35">
        <v>444364</v>
      </c>
      <c r="BI41" s="37">
        <f t="shared" si="2"/>
        <v>0</v>
      </c>
      <c r="BJ41" s="3" t="s">
        <v>46</v>
      </c>
      <c r="BK41" s="35">
        <v>16243</v>
      </c>
      <c r="BL41" s="35">
        <v>11372</v>
      </c>
      <c r="BM41" s="35">
        <v>16894</v>
      </c>
      <c r="BN41" s="35">
        <v>13835</v>
      </c>
      <c r="BO41" s="35">
        <v>14579</v>
      </c>
      <c r="BP41" s="35">
        <v>14383</v>
      </c>
      <c r="BQ41" s="35">
        <v>17432</v>
      </c>
      <c r="BR41" s="35">
        <v>15324</v>
      </c>
      <c r="BS41" s="35">
        <v>16816</v>
      </c>
      <c r="BT41" s="35">
        <v>12554</v>
      </c>
      <c r="BU41" s="35">
        <v>13648</v>
      </c>
      <c r="BV41" s="35">
        <v>11293</v>
      </c>
      <c r="BW41" s="35">
        <v>174373</v>
      </c>
      <c r="BX41" s="37">
        <f t="shared" si="3"/>
        <v>0</v>
      </c>
      <c r="BY41" s="3" t="s">
        <v>46</v>
      </c>
      <c r="BZ41" s="34">
        <v>151.87</v>
      </c>
      <c r="CA41" s="34">
        <v>125.06</v>
      </c>
      <c r="CB41" s="34">
        <v>166.31</v>
      </c>
      <c r="CC41" s="34">
        <v>141.26999999999998</v>
      </c>
      <c r="CD41" s="34">
        <v>153.03</v>
      </c>
      <c r="CE41" s="34">
        <v>131.91000000000003</v>
      </c>
      <c r="CF41" s="34">
        <v>174.08</v>
      </c>
      <c r="CG41" s="34">
        <v>181.1</v>
      </c>
      <c r="CH41" s="34">
        <v>185.65000000000015</v>
      </c>
      <c r="CI41" s="34">
        <v>188.51</v>
      </c>
      <c r="CJ41" s="34">
        <v>201</v>
      </c>
      <c r="CK41" s="34">
        <v>188.54999999999995</v>
      </c>
      <c r="CL41" s="34">
        <v>1988.3400000000001</v>
      </c>
      <c r="CM41" s="37">
        <f t="shared" si="4"/>
        <v>0</v>
      </c>
      <c r="CN41" s="3" t="s">
        <v>46</v>
      </c>
      <c r="CO41" s="34">
        <v>107.18</v>
      </c>
      <c r="CP41" s="34">
        <v>93.77</v>
      </c>
      <c r="CQ41" s="34">
        <v>119.84000000000003</v>
      </c>
      <c r="CR41" s="34">
        <v>97.71</v>
      </c>
      <c r="CS41" s="34">
        <v>107.13</v>
      </c>
      <c r="CT41" s="34">
        <v>86.610000000000014</v>
      </c>
      <c r="CU41" s="34">
        <v>118.81</v>
      </c>
      <c r="CV41" s="34">
        <v>132.51</v>
      </c>
      <c r="CW41" s="34">
        <v>132.32000000000011</v>
      </c>
      <c r="CX41" s="34">
        <v>143.53</v>
      </c>
      <c r="CY41" s="34">
        <v>152.11000000000001</v>
      </c>
      <c r="CZ41" s="34">
        <v>148.08999999999992</v>
      </c>
      <c r="DA41" s="34">
        <v>1439.6100000000001</v>
      </c>
      <c r="DB41" s="37">
        <f t="shared" si="5"/>
        <v>0</v>
      </c>
      <c r="DC41" s="3" t="s">
        <v>46</v>
      </c>
      <c r="DD41" s="34">
        <v>44.69</v>
      </c>
      <c r="DE41" s="34">
        <v>31.29</v>
      </c>
      <c r="DF41" s="34">
        <v>46.470000000000013</v>
      </c>
      <c r="DG41" s="34">
        <v>43.56</v>
      </c>
      <c r="DH41" s="34">
        <v>45.9</v>
      </c>
      <c r="DI41" s="34">
        <v>45.299999999999983</v>
      </c>
      <c r="DJ41" s="34">
        <v>55.27</v>
      </c>
      <c r="DK41" s="34">
        <v>48.59</v>
      </c>
      <c r="DL41" s="34">
        <v>53.329999999999984</v>
      </c>
      <c r="DM41" s="34">
        <v>44.98</v>
      </c>
      <c r="DN41" s="34">
        <v>48.89</v>
      </c>
      <c r="DO41" s="34">
        <v>40.460000000000008</v>
      </c>
      <c r="DP41" s="34">
        <v>548.73</v>
      </c>
      <c r="DQ41" s="37">
        <f t="shared" si="6"/>
        <v>0</v>
      </c>
    </row>
    <row r="42" spans="1:121" ht="21.75" customHeight="1">
      <c r="A42" s="3" t="s">
        <v>47</v>
      </c>
      <c r="B42" s="3" t="s">
        <v>47</v>
      </c>
      <c r="C42" s="34">
        <v>61.98</v>
      </c>
      <c r="D42" s="34">
        <v>58.88</v>
      </c>
      <c r="E42" s="34">
        <v>65.87</v>
      </c>
      <c r="F42" s="34">
        <v>64.28</v>
      </c>
      <c r="G42" s="34">
        <v>68.44</v>
      </c>
      <c r="H42" s="34">
        <v>68.33</v>
      </c>
      <c r="I42" s="34">
        <v>69.180000000000007</v>
      </c>
      <c r="J42" s="34">
        <v>65.53</v>
      </c>
      <c r="K42" s="34">
        <v>66.12</v>
      </c>
      <c r="L42" s="34">
        <v>64.05</v>
      </c>
      <c r="M42" s="34">
        <v>61.57</v>
      </c>
      <c r="N42" s="34">
        <v>60.08</v>
      </c>
      <c r="O42" s="34">
        <v>64.53</v>
      </c>
      <c r="P42" s="34"/>
      <c r="Q42" s="3" t="s">
        <v>47</v>
      </c>
      <c r="R42" s="35">
        <v>55105</v>
      </c>
      <c r="S42" s="35">
        <v>53581</v>
      </c>
      <c r="T42" s="35">
        <v>59750</v>
      </c>
      <c r="U42" s="35">
        <v>53745</v>
      </c>
      <c r="V42" s="35">
        <v>58034</v>
      </c>
      <c r="W42" s="35">
        <v>65772</v>
      </c>
      <c r="X42" s="35">
        <v>60129</v>
      </c>
      <c r="Y42" s="35">
        <v>59859</v>
      </c>
      <c r="Z42" s="35">
        <v>56284</v>
      </c>
      <c r="AA42" s="35">
        <v>55677</v>
      </c>
      <c r="AB42" s="35">
        <v>53439</v>
      </c>
      <c r="AC42" s="35">
        <v>52925</v>
      </c>
      <c r="AD42" s="35">
        <f t="shared" si="0"/>
        <v>684300</v>
      </c>
      <c r="AF42" s="3" t="s">
        <v>47</v>
      </c>
      <c r="AG42" s="35">
        <v>153435</v>
      </c>
      <c r="AH42" s="35">
        <v>149336</v>
      </c>
      <c r="AI42" s="35">
        <v>166490</v>
      </c>
      <c r="AJ42" s="35">
        <v>139265</v>
      </c>
      <c r="AK42" s="35">
        <v>149980</v>
      </c>
      <c r="AL42" s="35">
        <v>169479</v>
      </c>
      <c r="AM42" s="35">
        <v>163532</v>
      </c>
      <c r="AN42" s="35">
        <v>162404</v>
      </c>
      <c r="AO42" s="35">
        <v>153456</v>
      </c>
      <c r="AP42" s="35">
        <v>150422</v>
      </c>
      <c r="AQ42" s="35">
        <v>143965</v>
      </c>
      <c r="AR42" s="35">
        <v>143581</v>
      </c>
      <c r="AS42" s="35">
        <v>1845345</v>
      </c>
      <c r="AT42" s="37">
        <f t="shared" si="1"/>
        <v>0</v>
      </c>
      <c r="AU42" s="3" t="s">
        <v>47</v>
      </c>
      <c r="AV42" s="35">
        <v>145079</v>
      </c>
      <c r="AW42" s="35">
        <v>140755</v>
      </c>
      <c r="AX42" s="35">
        <v>157045</v>
      </c>
      <c r="AY42" s="35">
        <v>133428</v>
      </c>
      <c r="AZ42" s="35">
        <v>144382</v>
      </c>
      <c r="BA42" s="35">
        <v>164016</v>
      </c>
      <c r="BB42" s="35">
        <v>156922</v>
      </c>
      <c r="BC42" s="35">
        <v>156475</v>
      </c>
      <c r="BD42" s="35">
        <v>146633</v>
      </c>
      <c r="BE42" s="35">
        <v>142680</v>
      </c>
      <c r="BF42" s="35">
        <v>137755</v>
      </c>
      <c r="BG42" s="35">
        <v>134459</v>
      </c>
      <c r="BH42" s="35">
        <v>1759629</v>
      </c>
      <c r="BI42" s="37">
        <f t="shared" si="2"/>
        <v>0</v>
      </c>
      <c r="BJ42" s="3" t="s">
        <v>47</v>
      </c>
      <c r="BK42" s="35">
        <v>8356</v>
      </c>
      <c r="BL42" s="35">
        <v>8581</v>
      </c>
      <c r="BM42" s="35">
        <v>9445</v>
      </c>
      <c r="BN42" s="35">
        <v>5837</v>
      </c>
      <c r="BO42" s="35">
        <v>5598</v>
      </c>
      <c r="BP42" s="35">
        <v>5463</v>
      </c>
      <c r="BQ42" s="35">
        <v>6610</v>
      </c>
      <c r="BR42" s="35">
        <v>5929</v>
      </c>
      <c r="BS42" s="35">
        <v>6823</v>
      </c>
      <c r="BT42" s="35">
        <v>7742</v>
      </c>
      <c r="BU42" s="35">
        <v>6210</v>
      </c>
      <c r="BV42" s="35">
        <v>9122</v>
      </c>
      <c r="BW42" s="35">
        <v>85716</v>
      </c>
      <c r="BX42" s="37">
        <f t="shared" si="3"/>
        <v>0</v>
      </c>
      <c r="BY42" s="3" t="s">
        <v>47</v>
      </c>
      <c r="BZ42" s="34">
        <v>331.28999999999996</v>
      </c>
      <c r="CA42" s="34">
        <v>322.46999999999997</v>
      </c>
      <c r="CB42" s="34">
        <v>359.5</v>
      </c>
      <c r="CC42" s="34">
        <v>287.61</v>
      </c>
      <c r="CD42" s="34">
        <v>310.01</v>
      </c>
      <c r="CE42" s="34">
        <v>350.65</v>
      </c>
      <c r="CF42" s="34">
        <v>364.3</v>
      </c>
      <c r="CG42" s="34">
        <v>362.02</v>
      </c>
      <c r="CH42" s="34">
        <v>341.63999999999987</v>
      </c>
      <c r="CI42" s="34">
        <v>348.82</v>
      </c>
      <c r="CJ42" s="34">
        <v>333.85</v>
      </c>
      <c r="CK42" s="34">
        <v>332.96999999999991</v>
      </c>
      <c r="CL42" s="34">
        <v>4045.1299999999997</v>
      </c>
      <c r="CM42" s="37">
        <f t="shared" si="4"/>
        <v>0</v>
      </c>
      <c r="CN42" s="3" t="s">
        <v>47</v>
      </c>
      <c r="CO42" s="34">
        <v>312.58999999999997</v>
      </c>
      <c r="CP42" s="34">
        <v>303.27</v>
      </c>
      <c r="CQ42" s="34">
        <v>338.37000000000012</v>
      </c>
      <c r="CR42" s="34">
        <v>277.75</v>
      </c>
      <c r="CS42" s="34">
        <v>300.55</v>
      </c>
      <c r="CT42" s="34">
        <v>341.40999999999997</v>
      </c>
      <c r="CU42" s="34">
        <v>351.82</v>
      </c>
      <c r="CV42" s="34">
        <v>350.82</v>
      </c>
      <c r="CW42" s="34">
        <v>328.74999999999989</v>
      </c>
      <c r="CX42" s="34">
        <v>330.86</v>
      </c>
      <c r="CY42" s="34">
        <v>319.44</v>
      </c>
      <c r="CZ42" s="34">
        <v>311.80000000000007</v>
      </c>
      <c r="DA42" s="34">
        <v>3867.43</v>
      </c>
      <c r="DB42" s="37">
        <f t="shared" si="5"/>
        <v>0</v>
      </c>
      <c r="DC42" s="3" t="s">
        <v>47</v>
      </c>
      <c r="DD42" s="34">
        <v>18.7</v>
      </c>
      <c r="DE42" s="34">
        <v>19.2</v>
      </c>
      <c r="DF42" s="34">
        <v>21.13000000000001</v>
      </c>
      <c r="DG42" s="34">
        <v>9.86</v>
      </c>
      <c r="DH42" s="34">
        <v>9.4600000000000009</v>
      </c>
      <c r="DI42" s="34">
        <v>9.240000000000002</v>
      </c>
      <c r="DJ42" s="34">
        <v>12.48</v>
      </c>
      <c r="DK42" s="34">
        <v>11.2</v>
      </c>
      <c r="DL42" s="34">
        <v>12.89</v>
      </c>
      <c r="DM42" s="34">
        <v>17.96</v>
      </c>
      <c r="DN42" s="34">
        <v>14.41</v>
      </c>
      <c r="DO42" s="34">
        <v>21.169999999999995</v>
      </c>
      <c r="DP42" s="34">
        <v>177.7</v>
      </c>
      <c r="DQ42" s="37">
        <f t="shared" si="6"/>
        <v>0</v>
      </c>
    </row>
    <row r="43" spans="1:121" ht="21.75" customHeight="1">
      <c r="A43" s="3" t="s">
        <v>48</v>
      </c>
      <c r="B43" s="3" t="s">
        <v>48</v>
      </c>
      <c r="C43" s="34">
        <v>77.099999999999994</v>
      </c>
      <c r="D43" s="34">
        <v>68.89</v>
      </c>
      <c r="E43" s="34">
        <v>79.38</v>
      </c>
      <c r="F43" s="34">
        <v>75.36</v>
      </c>
      <c r="G43" s="34">
        <v>81.819999999999993</v>
      </c>
      <c r="H43" s="34">
        <v>73.81</v>
      </c>
      <c r="I43" s="34">
        <v>79.150000000000006</v>
      </c>
      <c r="J43" s="34">
        <v>76.42</v>
      </c>
      <c r="K43" s="34">
        <v>78.98</v>
      </c>
      <c r="L43" s="34">
        <v>81.23</v>
      </c>
      <c r="M43" s="34">
        <v>80.28</v>
      </c>
      <c r="N43" s="34">
        <v>76.22</v>
      </c>
      <c r="O43" s="34">
        <v>77.39</v>
      </c>
      <c r="P43" s="34"/>
      <c r="Q43" s="3" t="s">
        <v>48</v>
      </c>
      <c r="R43" s="35">
        <v>90126</v>
      </c>
      <c r="S43" s="35">
        <v>74510</v>
      </c>
      <c r="T43" s="35">
        <v>92998</v>
      </c>
      <c r="U43" s="35">
        <v>85664</v>
      </c>
      <c r="V43" s="35">
        <v>91920</v>
      </c>
      <c r="W43" s="35">
        <v>87177</v>
      </c>
      <c r="X43" s="35">
        <v>101887</v>
      </c>
      <c r="Y43" s="35">
        <v>108528</v>
      </c>
      <c r="Z43" s="35">
        <v>110139</v>
      </c>
      <c r="AA43" s="35">
        <v>111578</v>
      </c>
      <c r="AB43" s="35">
        <v>113013</v>
      </c>
      <c r="AC43" s="35">
        <v>102620</v>
      </c>
      <c r="AD43" s="35">
        <f t="shared" si="0"/>
        <v>1170160</v>
      </c>
      <c r="AF43" s="3" t="s">
        <v>48</v>
      </c>
      <c r="AG43" s="35">
        <v>155936</v>
      </c>
      <c r="AH43" s="35">
        <v>130981</v>
      </c>
      <c r="AI43" s="35">
        <v>164852</v>
      </c>
      <c r="AJ43" s="35">
        <v>148455</v>
      </c>
      <c r="AK43" s="35">
        <v>158568</v>
      </c>
      <c r="AL43" s="35">
        <v>150516</v>
      </c>
      <c r="AM43" s="35">
        <v>167807</v>
      </c>
      <c r="AN43" s="35">
        <v>179792</v>
      </c>
      <c r="AO43" s="35">
        <v>182887</v>
      </c>
      <c r="AP43" s="35">
        <v>178588</v>
      </c>
      <c r="AQ43" s="35">
        <v>178503</v>
      </c>
      <c r="AR43" s="35">
        <v>166574</v>
      </c>
      <c r="AS43" s="35">
        <v>1963459</v>
      </c>
      <c r="AT43" s="37">
        <f t="shared" si="1"/>
        <v>0</v>
      </c>
      <c r="AU43" s="3" t="s">
        <v>48</v>
      </c>
      <c r="AV43" s="35">
        <v>77096</v>
      </c>
      <c r="AW43" s="35">
        <v>77633</v>
      </c>
      <c r="AX43" s="35">
        <v>106128</v>
      </c>
      <c r="AY43" s="35">
        <v>89457</v>
      </c>
      <c r="AZ43" s="35">
        <v>89009</v>
      </c>
      <c r="BA43" s="35">
        <v>85651</v>
      </c>
      <c r="BB43" s="35">
        <v>85697</v>
      </c>
      <c r="BC43" s="35">
        <v>105179</v>
      </c>
      <c r="BD43" s="35">
        <v>112429</v>
      </c>
      <c r="BE43" s="35">
        <v>93644</v>
      </c>
      <c r="BF43" s="35">
        <v>110671</v>
      </c>
      <c r="BG43" s="35">
        <v>70676</v>
      </c>
      <c r="BH43" s="35">
        <v>1103270</v>
      </c>
      <c r="BI43" s="37">
        <f t="shared" si="2"/>
        <v>0</v>
      </c>
      <c r="BJ43" s="3" t="s">
        <v>48</v>
      </c>
      <c r="BK43" s="35">
        <v>78840</v>
      </c>
      <c r="BL43" s="35">
        <v>53348</v>
      </c>
      <c r="BM43" s="35">
        <v>58724</v>
      </c>
      <c r="BN43" s="35">
        <v>58998</v>
      </c>
      <c r="BO43" s="35">
        <v>69559</v>
      </c>
      <c r="BP43" s="35">
        <v>64865</v>
      </c>
      <c r="BQ43" s="35">
        <v>82110</v>
      </c>
      <c r="BR43" s="35">
        <v>74613</v>
      </c>
      <c r="BS43" s="35">
        <v>70458</v>
      </c>
      <c r="BT43" s="35">
        <v>84944</v>
      </c>
      <c r="BU43" s="35">
        <v>67832</v>
      </c>
      <c r="BV43" s="35">
        <v>95898</v>
      </c>
      <c r="BW43" s="35">
        <v>860189</v>
      </c>
      <c r="BX43" s="37">
        <f t="shared" si="3"/>
        <v>0</v>
      </c>
      <c r="BY43" s="3" t="s">
        <v>48</v>
      </c>
      <c r="BZ43" s="34">
        <v>547.21</v>
      </c>
      <c r="CA43" s="34">
        <v>444.94</v>
      </c>
      <c r="CB43" s="34">
        <v>550.37999999999965</v>
      </c>
      <c r="CC43" s="34">
        <v>551.44000000000005</v>
      </c>
      <c r="CD43" s="34">
        <v>594.01</v>
      </c>
      <c r="CE43" s="34">
        <v>562.97</v>
      </c>
      <c r="CF43" s="34">
        <v>669.16</v>
      </c>
      <c r="CG43" s="34">
        <v>697.56</v>
      </c>
      <c r="CH43" s="34">
        <v>701.68000000000029</v>
      </c>
      <c r="CI43" s="34">
        <v>707.04</v>
      </c>
      <c r="CJ43" s="34">
        <v>686.48</v>
      </c>
      <c r="CK43" s="34">
        <v>679.21</v>
      </c>
      <c r="CL43" s="34">
        <v>7392.08</v>
      </c>
      <c r="CM43" s="37">
        <f t="shared" si="4"/>
        <v>0</v>
      </c>
      <c r="CN43" s="3" t="s">
        <v>48</v>
      </c>
      <c r="CO43" s="34">
        <v>226.02</v>
      </c>
      <c r="CP43" s="34">
        <v>227.6</v>
      </c>
      <c r="CQ43" s="34">
        <v>311.12999999999988</v>
      </c>
      <c r="CR43" s="34">
        <v>305.10000000000002</v>
      </c>
      <c r="CS43" s="34">
        <v>303.57</v>
      </c>
      <c r="CT43" s="34">
        <v>292.12</v>
      </c>
      <c r="CU43" s="34">
        <v>280.88</v>
      </c>
      <c r="CV43" s="34">
        <v>344.73</v>
      </c>
      <c r="CW43" s="34">
        <v>368.5</v>
      </c>
      <c r="CX43" s="34">
        <v>317.98</v>
      </c>
      <c r="CY43" s="34">
        <v>375.8</v>
      </c>
      <c r="CZ43" s="34">
        <v>239.99000000000012</v>
      </c>
      <c r="DA43" s="34">
        <v>3593.42</v>
      </c>
      <c r="DB43" s="37">
        <f t="shared" si="5"/>
        <v>0</v>
      </c>
      <c r="DC43" s="3" t="s">
        <v>48</v>
      </c>
      <c r="DD43" s="34">
        <v>321.19</v>
      </c>
      <c r="DE43" s="34">
        <v>217.34</v>
      </c>
      <c r="DF43" s="34">
        <v>239.25</v>
      </c>
      <c r="DG43" s="34">
        <v>246.34</v>
      </c>
      <c r="DH43" s="34">
        <v>290.44</v>
      </c>
      <c r="DI43" s="34">
        <v>270.85000000000002</v>
      </c>
      <c r="DJ43" s="34">
        <v>388.28</v>
      </c>
      <c r="DK43" s="34">
        <v>352.83</v>
      </c>
      <c r="DL43" s="34">
        <v>333.18000000000029</v>
      </c>
      <c r="DM43" s="34">
        <v>389.06</v>
      </c>
      <c r="DN43" s="34">
        <v>310.68</v>
      </c>
      <c r="DO43" s="34">
        <v>439.22</v>
      </c>
      <c r="DP43" s="34">
        <v>3798.66</v>
      </c>
      <c r="DQ43" s="37">
        <f t="shared" si="6"/>
        <v>0</v>
      </c>
    </row>
    <row r="44" spans="1:121" ht="21.75" customHeight="1">
      <c r="A44" s="3" t="s">
        <v>49</v>
      </c>
      <c r="B44" s="3" t="s">
        <v>49</v>
      </c>
      <c r="C44" s="34">
        <v>75.319999999999993</v>
      </c>
      <c r="D44" s="34">
        <v>71.95</v>
      </c>
      <c r="E44" s="34">
        <v>78.180000000000007</v>
      </c>
      <c r="F44" s="34">
        <v>73.94</v>
      </c>
      <c r="G44" s="34">
        <v>77.790000000000006</v>
      </c>
      <c r="H44" s="34">
        <v>76.510000000000005</v>
      </c>
      <c r="I44" s="34">
        <v>78.62</v>
      </c>
      <c r="J44" s="34">
        <v>74.84</v>
      </c>
      <c r="K44" s="34">
        <v>71.06</v>
      </c>
      <c r="L44" s="34">
        <v>73.31</v>
      </c>
      <c r="M44" s="34">
        <v>72.91</v>
      </c>
      <c r="N44" s="34">
        <v>73.86</v>
      </c>
      <c r="O44" s="34">
        <v>74.86</v>
      </c>
      <c r="P44" s="34"/>
      <c r="Q44" s="3" t="s">
        <v>49</v>
      </c>
      <c r="R44" s="35">
        <v>383255</v>
      </c>
      <c r="S44" s="35">
        <v>357649</v>
      </c>
      <c r="T44" s="35">
        <v>399562</v>
      </c>
      <c r="U44" s="35">
        <v>365998</v>
      </c>
      <c r="V44" s="35">
        <v>379547</v>
      </c>
      <c r="W44" s="35">
        <v>369967</v>
      </c>
      <c r="X44" s="35">
        <v>365198</v>
      </c>
      <c r="Y44" s="35">
        <v>342778</v>
      </c>
      <c r="Z44" s="35">
        <v>329560</v>
      </c>
      <c r="AA44" s="35">
        <v>345994</v>
      </c>
      <c r="AB44" s="35">
        <v>344579</v>
      </c>
      <c r="AC44" s="35">
        <v>346136</v>
      </c>
      <c r="AD44" s="35">
        <f t="shared" si="0"/>
        <v>4330223</v>
      </c>
      <c r="AF44" s="3" t="s">
        <v>49</v>
      </c>
      <c r="AG44" s="35">
        <v>609692</v>
      </c>
      <c r="AH44" s="35">
        <v>572458</v>
      </c>
      <c r="AI44" s="35">
        <v>631082</v>
      </c>
      <c r="AJ44" s="35">
        <v>645364</v>
      </c>
      <c r="AK44" s="35">
        <v>672484</v>
      </c>
      <c r="AL44" s="35">
        <v>663886</v>
      </c>
      <c r="AM44" s="35">
        <v>655436</v>
      </c>
      <c r="AN44" s="35">
        <v>617892</v>
      </c>
      <c r="AO44" s="35">
        <v>593886</v>
      </c>
      <c r="AP44" s="35">
        <v>602267</v>
      </c>
      <c r="AQ44" s="35">
        <v>585099</v>
      </c>
      <c r="AR44" s="35">
        <v>588271</v>
      </c>
      <c r="AS44" s="35">
        <v>7437817</v>
      </c>
      <c r="AT44" s="37">
        <f t="shared" si="1"/>
        <v>0</v>
      </c>
      <c r="AU44" s="3" t="s">
        <v>49</v>
      </c>
      <c r="AV44" s="35">
        <v>289230</v>
      </c>
      <c r="AW44" s="35">
        <v>261267</v>
      </c>
      <c r="AX44" s="35">
        <v>312772</v>
      </c>
      <c r="AY44" s="35">
        <v>314561</v>
      </c>
      <c r="AZ44" s="35">
        <v>318659</v>
      </c>
      <c r="BA44" s="35">
        <v>291039</v>
      </c>
      <c r="BB44" s="35">
        <v>301061</v>
      </c>
      <c r="BC44" s="35">
        <v>276177</v>
      </c>
      <c r="BD44" s="35">
        <v>265957</v>
      </c>
      <c r="BE44" s="35">
        <v>222595</v>
      </c>
      <c r="BF44" s="35">
        <v>250550</v>
      </c>
      <c r="BG44" s="35">
        <v>250646</v>
      </c>
      <c r="BH44" s="35">
        <v>3354514</v>
      </c>
      <c r="BI44" s="37">
        <f t="shared" si="2"/>
        <v>0</v>
      </c>
      <c r="BJ44" s="3" t="s">
        <v>49</v>
      </c>
      <c r="BK44" s="35">
        <v>320462</v>
      </c>
      <c r="BL44" s="35">
        <v>311191</v>
      </c>
      <c r="BM44" s="35">
        <v>318310</v>
      </c>
      <c r="BN44" s="35">
        <v>330803</v>
      </c>
      <c r="BO44" s="35">
        <v>353825</v>
      </c>
      <c r="BP44" s="35">
        <v>372847</v>
      </c>
      <c r="BQ44" s="35">
        <v>354375</v>
      </c>
      <c r="BR44" s="35">
        <v>341715</v>
      </c>
      <c r="BS44" s="35">
        <v>327929</v>
      </c>
      <c r="BT44" s="35">
        <v>379672</v>
      </c>
      <c r="BU44" s="35">
        <v>334549</v>
      </c>
      <c r="BV44" s="35">
        <v>337625</v>
      </c>
      <c r="BW44" s="35">
        <v>4083303</v>
      </c>
      <c r="BX44" s="37">
        <f t="shared" si="3"/>
        <v>0</v>
      </c>
      <c r="BY44" s="3" t="s">
        <v>49</v>
      </c>
      <c r="BZ44" s="34">
        <v>4885.2800000000007</v>
      </c>
      <c r="CA44" s="34">
        <v>4586.57</v>
      </c>
      <c r="CB44" s="34">
        <v>5057.1299999999992</v>
      </c>
      <c r="CC44" s="34">
        <v>4002.49</v>
      </c>
      <c r="CD44" s="34">
        <v>4177.5599999999995</v>
      </c>
      <c r="CE44" s="34">
        <v>4141.8700000000008</v>
      </c>
      <c r="CF44" s="34">
        <v>4584.5499999999993</v>
      </c>
      <c r="CG44" s="34">
        <v>4323.53</v>
      </c>
      <c r="CH44" s="34">
        <v>4155.4900000000016</v>
      </c>
      <c r="CI44" s="34">
        <v>4503.84</v>
      </c>
      <c r="CJ44" s="34">
        <v>4366.4399999999996</v>
      </c>
      <c r="CK44" s="34">
        <v>4390.4700000000012</v>
      </c>
      <c r="CL44" s="34">
        <v>53175.22</v>
      </c>
      <c r="CM44" s="37">
        <f t="shared" si="4"/>
        <v>0</v>
      </c>
      <c r="CN44" s="3" t="s">
        <v>49</v>
      </c>
      <c r="CO44" s="34">
        <v>2322.96</v>
      </c>
      <c r="CP44" s="34">
        <v>2098.38</v>
      </c>
      <c r="CQ44" s="34">
        <v>2512.0299999999988</v>
      </c>
      <c r="CR44" s="34">
        <v>1829.54</v>
      </c>
      <c r="CS44" s="34">
        <v>1853.38</v>
      </c>
      <c r="CT44" s="34">
        <v>1692.7399999999998</v>
      </c>
      <c r="CU44" s="34">
        <v>2071.85</v>
      </c>
      <c r="CV44" s="34">
        <v>1900.6</v>
      </c>
      <c r="CW44" s="34">
        <v>1830.29</v>
      </c>
      <c r="CX44" s="34">
        <v>1627.78</v>
      </c>
      <c r="CY44" s="34">
        <v>1832.2</v>
      </c>
      <c r="CZ44" s="34">
        <v>1832.9</v>
      </c>
      <c r="DA44" s="34">
        <v>23404.649999999998</v>
      </c>
      <c r="DB44" s="37">
        <f t="shared" si="5"/>
        <v>0</v>
      </c>
      <c r="DC44" s="3" t="s">
        <v>49</v>
      </c>
      <c r="DD44" s="34">
        <v>2562.3200000000002</v>
      </c>
      <c r="DE44" s="34">
        <v>2488.19</v>
      </c>
      <c r="DF44" s="34">
        <v>2545.1000000000004</v>
      </c>
      <c r="DG44" s="34">
        <v>2172.9499999999998</v>
      </c>
      <c r="DH44" s="34">
        <v>2324.1799999999998</v>
      </c>
      <c r="DI44" s="34">
        <v>2449.130000000001</v>
      </c>
      <c r="DJ44" s="34">
        <v>2512.6999999999998</v>
      </c>
      <c r="DK44" s="34">
        <v>2422.9299999999998</v>
      </c>
      <c r="DL44" s="34">
        <v>2325.1999999999998</v>
      </c>
      <c r="DM44" s="34">
        <v>2876.06</v>
      </c>
      <c r="DN44" s="34">
        <v>2534.2399999999998</v>
      </c>
      <c r="DO44" s="34">
        <v>2557.5700000000006</v>
      </c>
      <c r="DP44" s="34">
        <v>29770.57</v>
      </c>
      <c r="DQ44" s="37">
        <f t="shared" si="6"/>
        <v>0</v>
      </c>
    </row>
    <row r="45" spans="1:121" ht="21.75" customHeight="1">
      <c r="A45" s="3" t="s">
        <v>50</v>
      </c>
      <c r="B45" s="3" t="s">
        <v>50</v>
      </c>
      <c r="C45" s="34">
        <v>66.349999999999994</v>
      </c>
      <c r="D45" s="34">
        <v>68.569999999999993</v>
      </c>
      <c r="E45" s="34">
        <v>73.03</v>
      </c>
      <c r="F45" s="34">
        <v>67.25</v>
      </c>
      <c r="G45" s="34">
        <v>68.98</v>
      </c>
      <c r="H45" s="34">
        <v>69.87</v>
      </c>
      <c r="I45" s="34">
        <v>78.959999999999994</v>
      </c>
      <c r="J45" s="34">
        <v>70.25</v>
      </c>
      <c r="K45" s="34">
        <v>64.88</v>
      </c>
      <c r="L45" s="34">
        <v>67.849999999999994</v>
      </c>
      <c r="M45" s="34">
        <v>71.349999999999994</v>
      </c>
      <c r="N45" s="34">
        <v>66.069999999999993</v>
      </c>
      <c r="O45" s="34">
        <v>69.45</v>
      </c>
      <c r="P45" s="34"/>
      <c r="Q45" s="3" t="s">
        <v>50</v>
      </c>
      <c r="R45" s="35">
        <v>92289</v>
      </c>
      <c r="S45" s="35">
        <v>94133</v>
      </c>
      <c r="T45" s="35">
        <v>104019</v>
      </c>
      <c r="U45" s="35">
        <v>95337</v>
      </c>
      <c r="V45" s="35">
        <v>96245</v>
      </c>
      <c r="W45" s="35">
        <v>98533</v>
      </c>
      <c r="X45" s="35">
        <v>114253</v>
      </c>
      <c r="Y45" s="35">
        <v>100706</v>
      </c>
      <c r="Z45" s="35">
        <v>90666</v>
      </c>
      <c r="AA45" s="35">
        <v>97204</v>
      </c>
      <c r="AB45" s="35">
        <v>100963</v>
      </c>
      <c r="AC45" s="35">
        <v>89308</v>
      </c>
      <c r="AD45" s="35">
        <f t="shared" si="0"/>
        <v>1173656</v>
      </c>
      <c r="AF45" s="3" t="s">
        <v>50</v>
      </c>
      <c r="AG45" s="35">
        <v>202541</v>
      </c>
      <c r="AH45" s="35">
        <v>200815</v>
      </c>
      <c r="AI45" s="35">
        <v>221055</v>
      </c>
      <c r="AJ45" s="35">
        <v>167618</v>
      </c>
      <c r="AK45" s="35">
        <v>162468</v>
      </c>
      <c r="AL45" s="35">
        <v>168717</v>
      </c>
      <c r="AM45" s="35">
        <v>239041</v>
      </c>
      <c r="AN45" s="35">
        <v>212835</v>
      </c>
      <c r="AO45" s="35">
        <v>191441</v>
      </c>
      <c r="AP45" s="35">
        <v>194624</v>
      </c>
      <c r="AQ45" s="35">
        <v>202190</v>
      </c>
      <c r="AR45" s="35">
        <v>179278</v>
      </c>
      <c r="AS45" s="35">
        <v>2342623</v>
      </c>
      <c r="AT45" s="37">
        <f t="shared" si="1"/>
        <v>0</v>
      </c>
      <c r="AU45" s="3" t="s">
        <v>50</v>
      </c>
      <c r="AV45" s="35">
        <v>163271</v>
      </c>
      <c r="AW45" s="35">
        <v>146063</v>
      </c>
      <c r="AX45" s="35">
        <v>158386</v>
      </c>
      <c r="AY45" s="35">
        <v>139774</v>
      </c>
      <c r="AZ45" s="35">
        <v>123466</v>
      </c>
      <c r="BA45" s="35">
        <v>132638</v>
      </c>
      <c r="BB45" s="35">
        <v>193387</v>
      </c>
      <c r="BC45" s="35">
        <v>180023</v>
      </c>
      <c r="BD45" s="35">
        <v>161291</v>
      </c>
      <c r="BE45" s="35">
        <v>161640</v>
      </c>
      <c r="BF45" s="35">
        <v>168293</v>
      </c>
      <c r="BG45" s="35">
        <v>153271</v>
      </c>
      <c r="BH45" s="35">
        <v>1881503</v>
      </c>
      <c r="BI45" s="37">
        <f t="shared" si="2"/>
        <v>0</v>
      </c>
      <c r="BJ45" s="3" t="s">
        <v>50</v>
      </c>
      <c r="BK45" s="35">
        <v>39270</v>
      </c>
      <c r="BL45" s="35">
        <v>54752</v>
      </c>
      <c r="BM45" s="35">
        <v>62669</v>
      </c>
      <c r="BN45" s="35">
        <v>27844</v>
      </c>
      <c r="BO45" s="35">
        <v>39002</v>
      </c>
      <c r="BP45" s="35">
        <v>36079</v>
      </c>
      <c r="BQ45" s="35">
        <v>45654</v>
      </c>
      <c r="BR45" s="35">
        <v>32812</v>
      </c>
      <c r="BS45" s="35">
        <v>30150</v>
      </c>
      <c r="BT45" s="35">
        <v>32984</v>
      </c>
      <c r="BU45" s="35">
        <v>33897</v>
      </c>
      <c r="BV45" s="35">
        <v>26007</v>
      </c>
      <c r="BW45" s="35">
        <v>461120</v>
      </c>
      <c r="BX45" s="37">
        <f t="shared" si="3"/>
        <v>0</v>
      </c>
      <c r="BY45" s="3" t="s">
        <v>50</v>
      </c>
      <c r="BZ45" s="34">
        <v>1107.21</v>
      </c>
      <c r="CA45" s="34">
        <v>1100.8</v>
      </c>
      <c r="CB45" s="34">
        <v>1212.2299999999996</v>
      </c>
      <c r="CC45" s="34">
        <v>1006.71</v>
      </c>
      <c r="CD45" s="34">
        <v>998.32999999999993</v>
      </c>
      <c r="CE45" s="34">
        <v>1028.42</v>
      </c>
      <c r="CF45" s="34">
        <v>1293.94</v>
      </c>
      <c r="CG45" s="34">
        <v>1151.3</v>
      </c>
      <c r="CH45" s="34">
        <v>1035.6000000000004</v>
      </c>
      <c r="CI45" s="34">
        <v>1064.17</v>
      </c>
      <c r="CJ45" s="34">
        <v>1105.57</v>
      </c>
      <c r="CK45" s="34">
        <v>980.58000000000038</v>
      </c>
      <c r="CL45" s="34">
        <v>13084.86</v>
      </c>
      <c r="CM45" s="37">
        <f t="shared" si="4"/>
        <v>0</v>
      </c>
      <c r="CN45" s="3" t="s">
        <v>50</v>
      </c>
      <c r="CO45" s="34">
        <v>886.48</v>
      </c>
      <c r="CP45" s="34">
        <v>793.05</v>
      </c>
      <c r="CQ45" s="34">
        <v>859.95999999999981</v>
      </c>
      <c r="CR45" s="34">
        <v>795.9</v>
      </c>
      <c r="CS45" s="34">
        <v>703.04</v>
      </c>
      <c r="CT45" s="34">
        <v>755.27999999999975</v>
      </c>
      <c r="CU45" s="34">
        <v>1043.08</v>
      </c>
      <c r="CV45" s="34">
        <v>971</v>
      </c>
      <c r="CW45" s="34">
        <v>869.95000000000027</v>
      </c>
      <c r="CX45" s="34">
        <v>885.72</v>
      </c>
      <c r="CY45" s="34">
        <v>922.18</v>
      </c>
      <c r="CZ45" s="34">
        <v>839.86999999999989</v>
      </c>
      <c r="DA45" s="34">
        <v>10325.51</v>
      </c>
      <c r="DB45" s="37">
        <f t="shared" si="5"/>
        <v>0</v>
      </c>
      <c r="DC45" s="3" t="s">
        <v>50</v>
      </c>
      <c r="DD45" s="34">
        <v>220.73</v>
      </c>
      <c r="DE45" s="34">
        <v>307.75</v>
      </c>
      <c r="DF45" s="34">
        <v>352.27</v>
      </c>
      <c r="DG45" s="34">
        <v>210.81</v>
      </c>
      <c r="DH45" s="34">
        <v>295.29000000000002</v>
      </c>
      <c r="DI45" s="34">
        <v>273.1400000000001</v>
      </c>
      <c r="DJ45" s="34">
        <v>250.86</v>
      </c>
      <c r="DK45" s="34">
        <v>180.3</v>
      </c>
      <c r="DL45" s="34">
        <v>165.65000000000003</v>
      </c>
      <c r="DM45" s="34">
        <v>178.45</v>
      </c>
      <c r="DN45" s="34">
        <v>183.39</v>
      </c>
      <c r="DO45" s="34">
        <v>140.71000000000009</v>
      </c>
      <c r="DP45" s="34">
        <v>2759.3500000000004</v>
      </c>
      <c r="DQ45" s="37">
        <f t="shared" si="6"/>
        <v>0</v>
      </c>
    </row>
    <row r="46" spans="1:121" ht="21.75" customHeight="1">
      <c r="A46" s="3" t="s">
        <v>51</v>
      </c>
      <c r="B46" s="28" t="s">
        <v>51</v>
      </c>
      <c r="C46" s="36">
        <v>72.56</v>
      </c>
      <c r="D46" s="36">
        <v>74.89</v>
      </c>
      <c r="E46" s="36">
        <v>80.34</v>
      </c>
      <c r="F46" s="36">
        <v>74.88</v>
      </c>
      <c r="G46" s="36">
        <v>76.53</v>
      </c>
      <c r="H46" s="36">
        <v>76.91</v>
      </c>
      <c r="I46" s="36">
        <v>79.900000000000006</v>
      </c>
      <c r="J46" s="36">
        <v>74.25</v>
      </c>
      <c r="K46" s="36">
        <v>72.97</v>
      </c>
      <c r="L46" s="36">
        <v>72.2</v>
      </c>
      <c r="M46" s="36">
        <v>72.17</v>
      </c>
      <c r="N46" s="36">
        <v>70.78</v>
      </c>
      <c r="O46" s="36">
        <v>74.87</v>
      </c>
      <c r="P46" s="36"/>
      <c r="Q46" s="28" t="s">
        <v>51</v>
      </c>
      <c r="R46" s="37">
        <v>3162470</v>
      </c>
      <c r="S46" s="37">
        <v>3332271</v>
      </c>
      <c r="T46" s="37">
        <v>3645933</v>
      </c>
      <c r="U46" s="37">
        <v>3085975</v>
      </c>
      <c r="V46" s="37">
        <v>3153859</v>
      </c>
      <c r="W46" s="37">
        <v>3220630</v>
      </c>
      <c r="X46" s="37">
        <v>3405014</v>
      </c>
      <c r="Y46" s="37">
        <v>3189689</v>
      </c>
      <c r="Z46" s="37">
        <v>3124969</v>
      </c>
      <c r="AA46" s="37">
        <v>3196222</v>
      </c>
      <c r="AB46" s="37">
        <v>3239257</v>
      </c>
      <c r="AC46" s="37">
        <v>3094491</v>
      </c>
      <c r="AD46" s="37">
        <f t="shared" si="0"/>
        <v>38850780</v>
      </c>
      <c r="AE46" s="28"/>
      <c r="AF46" s="28" t="s">
        <v>51</v>
      </c>
      <c r="AG46" s="37">
        <f>SUM(AG32:AG45)</f>
        <v>4766769</v>
      </c>
      <c r="AH46" s="37">
        <f t="shared" ref="AH46:AR46" si="39">SUM(AH32:AH45)</f>
        <v>4929447</v>
      </c>
      <c r="AI46" s="37">
        <f t="shared" si="39"/>
        <v>5432269</v>
      </c>
      <c r="AJ46" s="37">
        <f t="shared" si="39"/>
        <v>4740514</v>
      </c>
      <c r="AK46" s="37">
        <f t="shared" si="39"/>
        <v>4852688</v>
      </c>
      <c r="AL46" s="37">
        <f t="shared" si="39"/>
        <v>5047893</v>
      </c>
      <c r="AM46" s="37">
        <f t="shared" si="39"/>
        <v>5205300</v>
      </c>
      <c r="AN46" s="37">
        <f t="shared" si="39"/>
        <v>4890408</v>
      </c>
      <c r="AO46" s="37">
        <f t="shared" si="39"/>
        <v>4754446</v>
      </c>
      <c r="AP46" s="37">
        <f t="shared" si="39"/>
        <v>4729036</v>
      </c>
      <c r="AQ46" s="37">
        <f t="shared" si="39"/>
        <v>4764405</v>
      </c>
      <c r="AR46" s="37">
        <f t="shared" si="39"/>
        <v>4555385</v>
      </c>
      <c r="AS46" s="37">
        <v>58668560</v>
      </c>
      <c r="AT46" s="37">
        <f t="shared" si="1"/>
        <v>0</v>
      </c>
      <c r="AU46" s="28" t="s">
        <v>51</v>
      </c>
      <c r="AV46" s="37">
        <f>SUM(AV32:AV45)</f>
        <v>2521052</v>
      </c>
      <c r="AW46" s="37">
        <f t="shared" ref="AW46:BG46" si="40">SUM(AW32:AW45)</f>
        <v>2467552</v>
      </c>
      <c r="AX46" s="37">
        <f t="shared" si="40"/>
        <v>2756924</v>
      </c>
      <c r="AY46" s="37">
        <f t="shared" si="40"/>
        <v>2475077</v>
      </c>
      <c r="AZ46" s="37">
        <f t="shared" si="40"/>
        <v>2512256</v>
      </c>
      <c r="BA46" s="37">
        <f t="shared" si="40"/>
        <v>2708820</v>
      </c>
      <c r="BB46" s="37">
        <f t="shared" si="40"/>
        <v>2717875</v>
      </c>
      <c r="BC46" s="37">
        <f t="shared" si="40"/>
        <v>2544608</v>
      </c>
      <c r="BD46" s="37">
        <f t="shared" si="40"/>
        <v>2468337</v>
      </c>
      <c r="BE46" s="37">
        <f t="shared" si="40"/>
        <v>2361744</v>
      </c>
      <c r="BF46" s="37">
        <f t="shared" si="40"/>
        <v>2504571</v>
      </c>
      <c r="BG46" s="37">
        <f t="shared" si="40"/>
        <v>2371053</v>
      </c>
      <c r="BH46" s="37">
        <v>30409869</v>
      </c>
      <c r="BI46" s="37">
        <f t="shared" si="2"/>
        <v>0</v>
      </c>
      <c r="BJ46" s="28" t="s">
        <v>51</v>
      </c>
      <c r="BK46" s="37">
        <f>SUM(BK32:BK45)</f>
        <v>2245717</v>
      </c>
      <c r="BL46" s="37">
        <f t="shared" ref="BL46:BV46" si="41">SUM(BL32:BL45)</f>
        <v>2461895</v>
      </c>
      <c r="BM46" s="37">
        <f t="shared" si="41"/>
        <v>2675345</v>
      </c>
      <c r="BN46" s="37">
        <f t="shared" si="41"/>
        <v>2265437</v>
      </c>
      <c r="BO46" s="37">
        <f t="shared" si="41"/>
        <v>2340432</v>
      </c>
      <c r="BP46" s="37">
        <f t="shared" si="41"/>
        <v>2339073</v>
      </c>
      <c r="BQ46" s="37">
        <f t="shared" si="41"/>
        <v>2487425</v>
      </c>
      <c r="BR46" s="37">
        <f t="shared" si="41"/>
        <v>2345800</v>
      </c>
      <c r="BS46" s="37">
        <f t="shared" si="41"/>
        <v>2286109</v>
      </c>
      <c r="BT46" s="37">
        <f t="shared" si="41"/>
        <v>2367292</v>
      </c>
      <c r="BU46" s="37">
        <f t="shared" si="41"/>
        <v>2259834</v>
      </c>
      <c r="BV46" s="37">
        <f t="shared" si="41"/>
        <v>2184332</v>
      </c>
      <c r="BW46" s="37">
        <v>28258691</v>
      </c>
      <c r="BX46" s="37">
        <f t="shared" si="3"/>
        <v>0</v>
      </c>
      <c r="BY46" s="28" t="s">
        <v>51</v>
      </c>
      <c r="BZ46" s="36">
        <f>SUM(BZ32:BZ45)</f>
        <v>76878.31</v>
      </c>
      <c r="CA46" s="36">
        <f t="shared" ref="CA46:CK46" si="42">SUM(CA32:CA45)</f>
        <v>86415.099999999991</v>
      </c>
      <c r="CB46" s="36">
        <f t="shared" si="42"/>
        <v>92479.01999999999</v>
      </c>
      <c r="CC46" s="36">
        <f t="shared" si="42"/>
        <v>80018.520000000033</v>
      </c>
      <c r="CD46" s="36">
        <f t="shared" si="42"/>
        <v>80733.50999999998</v>
      </c>
      <c r="CE46" s="36">
        <f t="shared" si="42"/>
        <v>80094.360000000015</v>
      </c>
      <c r="CF46" s="36">
        <f t="shared" si="42"/>
        <v>84747.86</v>
      </c>
      <c r="CG46" s="36">
        <f t="shared" si="42"/>
        <v>79461.550000000017</v>
      </c>
      <c r="CH46" s="36">
        <f t="shared" si="42"/>
        <v>78714.050000000032</v>
      </c>
      <c r="CI46" s="36">
        <f t="shared" si="42"/>
        <v>83404.599999999977</v>
      </c>
      <c r="CJ46" s="36">
        <f t="shared" si="42"/>
        <v>83233.070000000022</v>
      </c>
      <c r="CK46" s="36">
        <f t="shared" si="42"/>
        <v>79487.669999999969</v>
      </c>
      <c r="CL46" s="36">
        <v>985667.61999999988</v>
      </c>
      <c r="CM46" s="37">
        <f t="shared" si="4"/>
        <v>0</v>
      </c>
      <c r="CN46" s="28" t="s">
        <v>51</v>
      </c>
      <c r="CO46" s="36">
        <f>SUM(CO32:CO45)</f>
        <v>16403.18</v>
      </c>
      <c r="CP46" s="36">
        <f t="shared" ref="CP46:CZ46" si="43">SUM(CP32:CP45)</f>
        <v>16442.71</v>
      </c>
      <c r="CQ46" s="36">
        <f t="shared" si="43"/>
        <v>17963.75</v>
      </c>
      <c r="CR46" s="36">
        <f t="shared" si="43"/>
        <v>15089.539999999999</v>
      </c>
      <c r="CS46" s="36">
        <f t="shared" si="43"/>
        <v>15604.23</v>
      </c>
      <c r="CT46" s="36">
        <f t="shared" si="43"/>
        <v>17177.93</v>
      </c>
      <c r="CU46" s="36">
        <f t="shared" si="43"/>
        <v>18445.89</v>
      </c>
      <c r="CV46" s="36">
        <f t="shared" si="43"/>
        <v>16999</v>
      </c>
      <c r="CW46" s="36">
        <f t="shared" si="43"/>
        <v>16861.410000000007</v>
      </c>
      <c r="CX46" s="36">
        <f t="shared" si="43"/>
        <v>15638.090000000002</v>
      </c>
      <c r="CY46" s="36">
        <f t="shared" si="43"/>
        <v>16680.579999999998</v>
      </c>
      <c r="CZ46" s="36">
        <f t="shared" si="43"/>
        <v>16086.249999999996</v>
      </c>
      <c r="DA46" s="36">
        <v>199392.56000000003</v>
      </c>
      <c r="DB46" s="37">
        <f t="shared" si="5"/>
        <v>0</v>
      </c>
      <c r="DC46" s="28" t="s">
        <v>51</v>
      </c>
      <c r="DD46" s="36">
        <f t="shared" ref="DD46" si="44">SUM(DD32:DD45)</f>
        <v>60475.13</v>
      </c>
      <c r="DE46" s="36">
        <f t="shared" ref="DE46" si="45">SUM(DE32:DE45)</f>
        <v>69972.389999999985</v>
      </c>
      <c r="DF46" s="36">
        <f t="shared" ref="DF46" si="46">SUM(DF32:DF45)</f>
        <v>74515.270000000019</v>
      </c>
      <c r="DG46" s="36">
        <f t="shared" ref="DG46" si="47">SUM(DG32:DG45)</f>
        <v>64928.979999999989</v>
      </c>
      <c r="DH46" s="36">
        <f t="shared" ref="DH46" si="48">SUM(DH32:DH45)</f>
        <v>65129.280000000013</v>
      </c>
      <c r="DI46" s="36">
        <f t="shared" ref="DI46" si="49">SUM(DI32:DI45)</f>
        <v>62916.430000000022</v>
      </c>
      <c r="DJ46" s="36">
        <f t="shared" ref="DJ46" si="50">SUM(DJ32:DJ45)</f>
        <v>66301.97</v>
      </c>
      <c r="DK46" s="36">
        <f t="shared" ref="DK46" si="51">SUM(DK32:DK45)</f>
        <v>62462.549999999988</v>
      </c>
      <c r="DL46" s="36">
        <f t="shared" ref="DL46" si="52">SUM(DL32:DL45)</f>
        <v>61852.640000000007</v>
      </c>
      <c r="DM46" s="36">
        <f t="shared" ref="DM46" si="53">SUM(DM32:DM45)</f>
        <v>67766.510000000009</v>
      </c>
      <c r="DN46" s="36">
        <f t="shared" ref="DN46" si="54">SUM(DN32:DN45)</f>
        <v>66552.490000000005</v>
      </c>
      <c r="DO46" s="36">
        <f t="shared" ref="DO46" si="55">SUM(DO32:DO45)</f>
        <v>63401.419999999976</v>
      </c>
      <c r="DP46" s="36">
        <v>786275.05999999982</v>
      </c>
      <c r="DQ46" s="37">
        <f t="shared" si="6"/>
        <v>0</v>
      </c>
    </row>
    <row r="47" spans="1:121" ht="21.75" customHeight="1">
      <c r="A47" s="3" t="s">
        <v>52</v>
      </c>
      <c r="B47" s="3" t="s">
        <v>52</v>
      </c>
      <c r="C47" s="34">
        <v>65.510000000000005</v>
      </c>
      <c r="D47" s="34">
        <v>80.760000000000005</v>
      </c>
      <c r="E47" s="34">
        <v>88.94</v>
      </c>
      <c r="F47" s="34">
        <v>89.11</v>
      </c>
      <c r="G47" s="34">
        <v>83.69</v>
      </c>
      <c r="H47" s="34">
        <v>65.45</v>
      </c>
      <c r="I47" s="34">
        <v>70.62</v>
      </c>
      <c r="J47" s="34">
        <v>65.400000000000006</v>
      </c>
      <c r="K47" s="34">
        <v>59.93</v>
      </c>
      <c r="L47" s="34">
        <v>64.959999999999994</v>
      </c>
      <c r="M47" s="34">
        <v>59.43</v>
      </c>
      <c r="N47" s="34">
        <v>45.71</v>
      </c>
      <c r="O47" s="34">
        <v>69.959999999999994</v>
      </c>
      <c r="P47" s="34"/>
      <c r="Q47" s="3" t="s">
        <v>52</v>
      </c>
      <c r="R47" s="35">
        <v>358659</v>
      </c>
      <c r="S47" s="35">
        <v>426328</v>
      </c>
      <c r="T47" s="35">
        <v>476975</v>
      </c>
      <c r="U47" s="35">
        <v>467713</v>
      </c>
      <c r="V47" s="35">
        <v>417186</v>
      </c>
      <c r="W47" s="35">
        <v>354913</v>
      </c>
      <c r="X47" s="35">
        <v>373481</v>
      </c>
      <c r="Y47" s="35">
        <v>366176</v>
      </c>
      <c r="Z47" s="35">
        <v>312790</v>
      </c>
      <c r="AA47" s="35">
        <v>344632</v>
      </c>
      <c r="AB47" s="35">
        <v>314666</v>
      </c>
      <c r="AC47" s="35">
        <v>234447</v>
      </c>
      <c r="AD47" s="35">
        <f t="shared" si="0"/>
        <v>4447966</v>
      </c>
      <c r="AF47" s="3" t="s">
        <v>52</v>
      </c>
      <c r="AG47" s="35">
        <v>506889</v>
      </c>
      <c r="AH47" s="35">
        <v>602919</v>
      </c>
      <c r="AI47" s="35">
        <v>678466</v>
      </c>
      <c r="AJ47" s="35">
        <v>701524</v>
      </c>
      <c r="AK47" s="35">
        <v>626693</v>
      </c>
      <c r="AL47" s="35">
        <v>532271</v>
      </c>
      <c r="AM47" s="35">
        <v>523930</v>
      </c>
      <c r="AN47" s="35">
        <v>512888</v>
      </c>
      <c r="AO47" s="35">
        <v>438454</v>
      </c>
      <c r="AP47" s="35">
        <v>445841</v>
      </c>
      <c r="AQ47" s="35">
        <v>410140</v>
      </c>
      <c r="AR47" s="35">
        <v>302422</v>
      </c>
      <c r="AS47" s="35">
        <v>6282437</v>
      </c>
      <c r="AT47" s="37">
        <f t="shared" si="1"/>
        <v>0</v>
      </c>
      <c r="AU47" s="3" t="s">
        <v>52</v>
      </c>
      <c r="AV47" s="35">
        <v>449283</v>
      </c>
      <c r="AW47" s="35">
        <v>532986</v>
      </c>
      <c r="AX47" s="35">
        <v>585727</v>
      </c>
      <c r="AY47" s="35">
        <v>602582</v>
      </c>
      <c r="AZ47" s="35">
        <v>533838</v>
      </c>
      <c r="BA47" s="35">
        <v>457499</v>
      </c>
      <c r="BB47" s="35">
        <v>461915</v>
      </c>
      <c r="BC47" s="35">
        <v>455871</v>
      </c>
      <c r="BD47" s="35">
        <v>388119</v>
      </c>
      <c r="BE47" s="35">
        <v>384134</v>
      </c>
      <c r="BF47" s="35">
        <v>345873</v>
      </c>
      <c r="BG47" s="35">
        <v>262705</v>
      </c>
      <c r="BH47" s="35">
        <v>5460532</v>
      </c>
      <c r="BI47" s="37">
        <f t="shared" si="2"/>
        <v>0</v>
      </c>
      <c r="BJ47" s="3" t="s">
        <v>52</v>
      </c>
      <c r="BK47" s="35">
        <v>57606</v>
      </c>
      <c r="BL47" s="35">
        <v>69933</v>
      </c>
      <c r="BM47" s="35">
        <v>92739</v>
      </c>
      <c r="BN47" s="35">
        <v>98942</v>
      </c>
      <c r="BO47" s="35">
        <v>92855</v>
      </c>
      <c r="BP47" s="35">
        <v>74772</v>
      </c>
      <c r="BQ47" s="35">
        <v>62015</v>
      </c>
      <c r="BR47" s="35">
        <v>57017</v>
      </c>
      <c r="BS47" s="35">
        <v>50335</v>
      </c>
      <c r="BT47" s="35">
        <v>61707</v>
      </c>
      <c r="BU47" s="35">
        <v>64267</v>
      </c>
      <c r="BV47" s="35">
        <v>39717</v>
      </c>
      <c r="BW47" s="35">
        <v>821905</v>
      </c>
      <c r="BX47" s="37">
        <f t="shared" si="3"/>
        <v>0</v>
      </c>
      <c r="BY47" s="3" t="s">
        <v>52</v>
      </c>
      <c r="BZ47" s="34">
        <v>4173.2699999999995</v>
      </c>
      <c r="CA47" s="34">
        <v>4967.67</v>
      </c>
      <c r="CB47" s="34">
        <v>5627.7300000000014</v>
      </c>
      <c r="CC47" s="34">
        <v>5414.0700000000006</v>
      </c>
      <c r="CD47" s="34">
        <v>4843.62</v>
      </c>
      <c r="CE47" s="34">
        <v>4107.3999999999996</v>
      </c>
      <c r="CF47" s="34">
        <v>3876.2599999999998</v>
      </c>
      <c r="CG47" s="34">
        <v>3783.9700000000003</v>
      </c>
      <c r="CH47" s="34">
        <v>3239.3900000000012</v>
      </c>
      <c r="CI47" s="34">
        <v>3614.86</v>
      </c>
      <c r="CJ47" s="34">
        <v>3343.6</v>
      </c>
      <c r="CK47" s="34">
        <v>2446.8599999999979</v>
      </c>
      <c r="CL47" s="34">
        <v>49438.7</v>
      </c>
      <c r="CM47" s="37">
        <f t="shared" si="4"/>
        <v>0</v>
      </c>
      <c r="CN47" s="3" t="s">
        <v>52</v>
      </c>
      <c r="CO47" s="34">
        <v>3562.22</v>
      </c>
      <c r="CP47" s="34">
        <v>4225.87</v>
      </c>
      <c r="CQ47" s="34">
        <v>4644.0200000000004</v>
      </c>
      <c r="CR47" s="34">
        <v>4516.3100000000004</v>
      </c>
      <c r="CS47" s="34">
        <v>4001.09</v>
      </c>
      <c r="CT47" s="34">
        <v>3428.9299999999985</v>
      </c>
      <c r="CU47" s="34">
        <v>3260.41</v>
      </c>
      <c r="CV47" s="34">
        <v>3217.75</v>
      </c>
      <c r="CW47" s="34">
        <v>2739.5300000000007</v>
      </c>
      <c r="CX47" s="34">
        <v>2985.46</v>
      </c>
      <c r="CY47" s="34">
        <v>2688.1</v>
      </c>
      <c r="CZ47" s="34">
        <v>2041.7399999999989</v>
      </c>
      <c r="DA47" s="34">
        <v>41311.43</v>
      </c>
      <c r="DB47" s="37">
        <f t="shared" si="5"/>
        <v>0</v>
      </c>
      <c r="DC47" s="3" t="s">
        <v>52</v>
      </c>
      <c r="DD47" s="34">
        <v>611.04999999999995</v>
      </c>
      <c r="DE47" s="34">
        <v>741.8</v>
      </c>
      <c r="DF47" s="34">
        <v>983.71</v>
      </c>
      <c r="DG47" s="34">
        <v>897.76</v>
      </c>
      <c r="DH47" s="34">
        <v>842.53</v>
      </c>
      <c r="DI47" s="34">
        <v>678.4699999999998</v>
      </c>
      <c r="DJ47" s="34">
        <v>615.85</v>
      </c>
      <c r="DK47" s="34">
        <v>566.22</v>
      </c>
      <c r="DL47" s="34">
        <v>499.8599999999999</v>
      </c>
      <c r="DM47" s="34">
        <v>629.4</v>
      </c>
      <c r="DN47" s="34">
        <v>655.5</v>
      </c>
      <c r="DO47" s="34">
        <v>405.11999999999989</v>
      </c>
      <c r="DP47" s="34">
        <v>8127.2699999999986</v>
      </c>
      <c r="DQ47" s="37">
        <f t="shared" si="6"/>
        <v>0</v>
      </c>
    </row>
    <row r="48" spans="1:121" ht="21.75" customHeight="1">
      <c r="A48" s="3" t="s">
        <v>53</v>
      </c>
      <c r="B48" s="3" t="s">
        <v>53</v>
      </c>
      <c r="C48" s="34">
        <v>72.650000000000006</v>
      </c>
      <c r="D48" s="34">
        <v>89.06</v>
      </c>
      <c r="E48" s="34">
        <v>92.87</v>
      </c>
      <c r="F48" s="34">
        <v>89.53</v>
      </c>
      <c r="G48" s="34">
        <v>86.48</v>
      </c>
      <c r="H48" s="34">
        <v>68.16</v>
      </c>
      <c r="I48" s="34">
        <v>69.73</v>
      </c>
      <c r="J48" s="34">
        <v>67.28</v>
      </c>
      <c r="K48" s="34">
        <v>65.540000000000006</v>
      </c>
      <c r="L48" s="34">
        <v>67.739999999999995</v>
      </c>
      <c r="M48" s="34">
        <v>68.16</v>
      </c>
      <c r="N48" s="34">
        <v>58.69</v>
      </c>
      <c r="O48" s="34">
        <v>74.66</v>
      </c>
      <c r="P48" s="34"/>
      <c r="Q48" s="3" t="s">
        <v>53</v>
      </c>
      <c r="R48" s="35">
        <v>641910</v>
      </c>
      <c r="S48" s="35">
        <v>763185</v>
      </c>
      <c r="T48" s="35">
        <v>841386</v>
      </c>
      <c r="U48" s="35">
        <v>815178</v>
      </c>
      <c r="V48" s="35">
        <v>736287</v>
      </c>
      <c r="W48" s="35">
        <v>618079</v>
      </c>
      <c r="X48" s="35">
        <v>617125</v>
      </c>
      <c r="Y48" s="35">
        <v>613044</v>
      </c>
      <c r="Z48" s="35">
        <v>580513</v>
      </c>
      <c r="AA48" s="35">
        <v>601937</v>
      </c>
      <c r="AB48" s="35">
        <v>580409</v>
      </c>
      <c r="AC48" s="35">
        <v>496580</v>
      </c>
      <c r="AD48" s="35">
        <f t="shared" si="0"/>
        <v>7905633</v>
      </c>
      <c r="AF48" s="3" t="s">
        <v>53</v>
      </c>
      <c r="AG48" s="35">
        <v>980211</v>
      </c>
      <c r="AH48" s="35">
        <v>1176162</v>
      </c>
      <c r="AI48" s="35">
        <v>1294556</v>
      </c>
      <c r="AJ48" s="35">
        <v>1221890</v>
      </c>
      <c r="AK48" s="35">
        <v>1093447</v>
      </c>
      <c r="AL48" s="35">
        <v>894011</v>
      </c>
      <c r="AM48" s="35">
        <v>891572</v>
      </c>
      <c r="AN48" s="35">
        <v>903797</v>
      </c>
      <c r="AO48" s="35">
        <v>855764</v>
      </c>
      <c r="AP48" s="35">
        <v>779335</v>
      </c>
      <c r="AQ48" s="35">
        <v>749660</v>
      </c>
      <c r="AR48" s="35">
        <v>632801</v>
      </c>
      <c r="AS48" s="35">
        <v>11473206</v>
      </c>
      <c r="AT48" s="37">
        <f t="shared" si="1"/>
        <v>0</v>
      </c>
      <c r="AU48" s="3" t="s">
        <v>53</v>
      </c>
      <c r="AV48" s="35">
        <v>677573</v>
      </c>
      <c r="AW48" s="35">
        <v>853906</v>
      </c>
      <c r="AX48" s="35">
        <v>931867</v>
      </c>
      <c r="AY48" s="35">
        <v>885685</v>
      </c>
      <c r="AZ48" s="35">
        <v>768324</v>
      </c>
      <c r="BA48" s="35">
        <v>570803</v>
      </c>
      <c r="BB48" s="35">
        <v>598455</v>
      </c>
      <c r="BC48" s="35">
        <v>647120</v>
      </c>
      <c r="BD48" s="35">
        <v>612570</v>
      </c>
      <c r="BE48" s="35">
        <v>511735</v>
      </c>
      <c r="BF48" s="35">
        <v>486623</v>
      </c>
      <c r="BG48" s="35">
        <v>383904</v>
      </c>
      <c r="BH48" s="35">
        <v>7928565</v>
      </c>
      <c r="BI48" s="37">
        <f t="shared" si="2"/>
        <v>0</v>
      </c>
      <c r="BJ48" s="3" t="s">
        <v>53</v>
      </c>
      <c r="BK48" s="35">
        <v>302638</v>
      </c>
      <c r="BL48" s="35">
        <v>322256</v>
      </c>
      <c r="BM48" s="35">
        <v>362689</v>
      </c>
      <c r="BN48" s="35">
        <v>336205</v>
      </c>
      <c r="BO48" s="35">
        <v>325123</v>
      </c>
      <c r="BP48" s="35">
        <v>323208</v>
      </c>
      <c r="BQ48" s="35">
        <v>293117</v>
      </c>
      <c r="BR48" s="35">
        <v>256677</v>
      </c>
      <c r="BS48" s="35">
        <v>243194</v>
      </c>
      <c r="BT48" s="35">
        <v>267600</v>
      </c>
      <c r="BU48" s="35">
        <v>263037</v>
      </c>
      <c r="BV48" s="35">
        <v>248897</v>
      </c>
      <c r="BW48" s="35">
        <v>3544641</v>
      </c>
      <c r="BX48" s="37">
        <f t="shared" si="3"/>
        <v>0</v>
      </c>
      <c r="BY48" s="3" t="s">
        <v>53</v>
      </c>
      <c r="BZ48" s="34">
        <v>9040.48</v>
      </c>
      <c r="CA48" s="34">
        <v>10697.02</v>
      </c>
      <c r="CB48" s="34">
        <v>11803.259999999995</v>
      </c>
      <c r="CC48" s="34">
        <v>10713.05</v>
      </c>
      <c r="CD48" s="34">
        <v>9702.9500000000007</v>
      </c>
      <c r="CE48" s="34">
        <v>8207.66</v>
      </c>
      <c r="CF48" s="34">
        <v>8401.119999999999</v>
      </c>
      <c r="CG48" s="34">
        <v>8322.14</v>
      </c>
      <c r="CH48" s="34">
        <v>7880.6400000000031</v>
      </c>
      <c r="CI48" s="34">
        <v>7903.68</v>
      </c>
      <c r="CJ48" s="34">
        <v>7625.68</v>
      </c>
      <c r="CK48" s="34">
        <v>6546.4800000000032</v>
      </c>
      <c r="CL48" s="34">
        <v>106844.16</v>
      </c>
      <c r="CM48" s="37">
        <f t="shared" si="4"/>
        <v>0</v>
      </c>
      <c r="CN48" s="3" t="s">
        <v>53</v>
      </c>
      <c r="CO48" s="34">
        <v>5477.96</v>
      </c>
      <c r="CP48" s="34">
        <v>6903.56</v>
      </c>
      <c r="CQ48" s="34">
        <v>7533.8599999999969</v>
      </c>
      <c r="CR48" s="34">
        <v>6599.66</v>
      </c>
      <c r="CS48" s="34">
        <v>5725.15</v>
      </c>
      <c r="CT48" s="34">
        <v>4253.3100000000031</v>
      </c>
      <c r="CU48" s="34">
        <v>4694.92</v>
      </c>
      <c r="CV48" s="34">
        <v>5076.6899999999996</v>
      </c>
      <c r="CW48" s="34">
        <v>4805.67</v>
      </c>
      <c r="CX48" s="34">
        <v>4473.57</v>
      </c>
      <c r="CY48" s="34">
        <v>4254.05</v>
      </c>
      <c r="CZ48" s="34">
        <v>3356.090000000002</v>
      </c>
      <c r="DA48" s="34">
        <v>63154.49</v>
      </c>
      <c r="DB48" s="37">
        <f t="shared" si="5"/>
        <v>0</v>
      </c>
      <c r="DC48" s="3" t="s">
        <v>53</v>
      </c>
      <c r="DD48" s="34">
        <v>3562.52</v>
      </c>
      <c r="DE48" s="34">
        <v>3793.46</v>
      </c>
      <c r="DF48" s="34">
        <v>4269.3999999999996</v>
      </c>
      <c r="DG48" s="34">
        <v>4113.3900000000003</v>
      </c>
      <c r="DH48" s="34">
        <v>3977.8</v>
      </c>
      <c r="DI48" s="34">
        <v>3954.3499999999967</v>
      </c>
      <c r="DJ48" s="34">
        <v>3706.2</v>
      </c>
      <c r="DK48" s="34">
        <v>3245.45</v>
      </c>
      <c r="DL48" s="34">
        <v>3074.9699999999993</v>
      </c>
      <c r="DM48" s="34">
        <v>3430.11</v>
      </c>
      <c r="DN48" s="34">
        <v>3371.63</v>
      </c>
      <c r="DO48" s="34">
        <v>3190.3900000000012</v>
      </c>
      <c r="DP48" s="34">
        <v>43689.67</v>
      </c>
      <c r="DQ48" s="37">
        <f t="shared" si="6"/>
        <v>0</v>
      </c>
    </row>
    <row r="49" spans="1:121" ht="21.75" customHeight="1">
      <c r="A49" s="3" t="s">
        <v>54</v>
      </c>
      <c r="B49" s="3" t="s">
        <v>54</v>
      </c>
      <c r="C49" s="34">
        <v>71.260000000000005</v>
      </c>
      <c r="D49" s="34">
        <v>80.39</v>
      </c>
      <c r="E49" s="34">
        <v>86.64</v>
      </c>
      <c r="F49" s="34">
        <v>84.6</v>
      </c>
      <c r="G49" s="34">
        <v>77.78</v>
      </c>
      <c r="H49" s="34">
        <v>64.16</v>
      </c>
      <c r="I49" s="34">
        <v>71.55</v>
      </c>
      <c r="J49" s="34">
        <v>67.92</v>
      </c>
      <c r="K49" s="34">
        <v>64.7</v>
      </c>
      <c r="L49" s="34">
        <v>65.290000000000006</v>
      </c>
      <c r="M49" s="34">
        <v>55.73</v>
      </c>
      <c r="N49" s="34">
        <v>58.57</v>
      </c>
      <c r="O49" s="34">
        <v>70.72</v>
      </c>
      <c r="P49" s="34"/>
      <c r="Q49" s="3" t="s">
        <v>54</v>
      </c>
      <c r="R49" s="35">
        <v>94928</v>
      </c>
      <c r="S49" s="35">
        <v>106524</v>
      </c>
      <c r="T49" s="35">
        <v>113761</v>
      </c>
      <c r="U49" s="35">
        <v>115788</v>
      </c>
      <c r="V49" s="35">
        <v>96721</v>
      </c>
      <c r="W49" s="35">
        <v>89857</v>
      </c>
      <c r="X49" s="35">
        <v>95067</v>
      </c>
      <c r="Y49" s="35">
        <v>95606</v>
      </c>
      <c r="Z49" s="35">
        <v>86062</v>
      </c>
      <c r="AA49" s="35">
        <v>89912</v>
      </c>
      <c r="AB49" s="35">
        <v>77533</v>
      </c>
      <c r="AC49" s="35">
        <v>78439</v>
      </c>
      <c r="AD49" s="35">
        <f t="shared" si="0"/>
        <v>1140198</v>
      </c>
      <c r="AF49" s="3" t="s">
        <v>54</v>
      </c>
      <c r="AG49" s="35">
        <v>131174</v>
      </c>
      <c r="AH49" s="35">
        <v>147204</v>
      </c>
      <c r="AI49" s="35">
        <v>157205</v>
      </c>
      <c r="AJ49" s="35">
        <v>152268</v>
      </c>
      <c r="AK49" s="35">
        <v>127201</v>
      </c>
      <c r="AL49" s="35">
        <v>118151</v>
      </c>
      <c r="AM49" s="35">
        <v>135069</v>
      </c>
      <c r="AN49" s="35">
        <v>136032</v>
      </c>
      <c r="AO49" s="35">
        <v>122359</v>
      </c>
      <c r="AP49" s="35">
        <v>121461</v>
      </c>
      <c r="AQ49" s="35">
        <v>104653</v>
      </c>
      <c r="AR49" s="35">
        <v>105872</v>
      </c>
      <c r="AS49" s="35">
        <v>1558649</v>
      </c>
      <c r="AT49" s="37">
        <f t="shared" si="1"/>
        <v>0</v>
      </c>
      <c r="AU49" s="3" t="s">
        <v>54</v>
      </c>
      <c r="AV49" s="35">
        <v>128511</v>
      </c>
      <c r="AW49" s="35">
        <v>145018</v>
      </c>
      <c r="AX49" s="35">
        <v>155079</v>
      </c>
      <c r="AY49" s="35">
        <v>149465</v>
      </c>
      <c r="AZ49" s="35">
        <v>125035</v>
      </c>
      <c r="BA49" s="35">
        <v>115669</v>
      </c>
      <c r="BB49" s="35">
        <v>132655</v>
      </c>
      <c r="BC49" s="35">
        <v>134330</v>
      </c>
      <c r="BD49" s="35">
        <v>120483</v>
      </c>
      <c r="BE49" s="35">
        <v>119788</v>
      </c>
      <c r="BF49" s="35">
        <v>102823</v>
      </c>
      <c r="BG49" s="35">
        <v>104005</v>
      </c>
      <c r="BH49" s="35">
        <v>1532861</v>
      </c>
      <c r="BI49" s="37">
        <f t="shared" si="2"/>
        <v>0</v>
      </c>
      <c r="BJ49" s="3" t="s">
        <v>54</v>
      </c>
      <c r="BK49" s="35">
        <v>2663</v>
      </c>
      <c r="BL49" s="35">
        <v>2186</v>
      </c>
      <c r="BM49" s="35">
        <v>2126</v>
      </c>
      <c r="BN49" s="35">
        <v>2803</v>
      </c>
      <c r="BO49" s="35">
        <v>2166</v>
      </c>
      <c r="BP49" s="35">
        <v>2482</v>
      </c>
      <c r="BQ49" s="35">
        <v>2414</v>
      </c>
      <c r="BR49" s="35">
        <v>1702</v>
      </c>
      <c r="BS49" s="35">
        <v>1876</v>
      </c>
      <c r="BT49" s="35">
        <v>1673</v>
      </c>
      <c r="BU49" s="35">
        <v>1830</v>
      </c>
      <c r="BV49" s="35">
        <v>1867</v>
      </c>
      <c r="BW49" s="35">
        <v>25788</v>
      </c>
      <c r="BX49" s="37">
        <f t="shared" si="3"/>
        <v>0</v>
      </c>
      <c r="BY49" s="3" t="s">
        <v>54</v>
      </c>
      <c r="BZ49" s="34">
        <v>378.90999999999997</v>
      </c>
      <c r="CA49" s="34">
        <v>423.24</v>
      </c>
      <c r="CB49" s="34">
        <v>451.49000000000012</v>
      </c>
      <c r="CC49" s="34">
        <v>417.11</v>
      </c>
      <c r="CD49" s="34">
        <v>348</v>
      </c>
      <c r="CE49" s="34">
        <v>324.40999999999974</v>
      </c>
      <c r="CF49" s="34">
        <v>424.16</v>
      </c>
      <c r="CG49" s="34">
        <v>425.84999999999997</v>
      </c>
      <c r="CH49" s="34">
        <v>383.66999999999985</v>
      </c>
      <c r="CI49" s="34">
        <v>338.46000000000004</v>
      </c>
      <c r="CJ49" s="34">
        <v>292.58</v>
      </c>
      <c r="CK49" s="34">
        <v>296.00000000000011</v>
      </c>
      <c r="CL49" s="34">
        <v>4503.88</v>
      </c>
      <c r="CM49" s="37">
        <f t="shared" si="4"/>
        <v>0</v>
      </c>
      <c r="CN49" s="3" t="s">
        <v>54</v>
      </c>
      <c r="CO49" s="34">
        <v>364.82</v>
      </c>
      <c r="CP49" s="34">
        <v>411.68</v>
      </c>
      <c r="CQ49" s="34">
        <v>440.25</v>
      </c>
      <c r="CR49" s="34">
        <v>402.67</v>
      </c>
      <c r="CS49" s="34">
        <v>336.85</v>
      </c>
      <c r="CT49" s="34">
        <v>311.62999999999988</v>
      </c>
      <c r="CU49" s="34">
        <v>412.24</v>
      </c>
      <c r="CV49" s="34">
        <v>417.45</v>
      </c>
      <c r="CW49" s="34">
        <v>374.39999999999986</v>
      </c>
      <c r="CX49" s="34">
        <v>329.73</v>
      </c>
      <c r="CY49" s="34">
        <v>283.02999999999997</v>
      </c>
      <c r="CZ49" s="34">
        <v>286.29000000000008</v>
      </c>
      <c r="DA49" s="34">
        <v>4371.04</v>
      </c>
      <c r="DB49" s="37">
        <f t="shared" si="5"/>
        <v>0</v>
      </c>
      <c r="DC49" s="3" t="s">
        <v>54</v>
      </c>
      <c r="DD49" s="34">
        <v>14.09</v>
      </c>
      <c r="DE49" s="34">
        <v>11.56</v>
      </c>
      <c r="DF49" s="34">
        <v>11.240000000000009</v>
      </c>
      <c r="DG49" s="34">
        <v>14.44</v>
      </c>
      <c r="DH49" s="34">
        <v>11.15</v>
      </c>
      <c r="DI49" s="34">
        <v>12.779999999999998</v>
      </c>
      <c r="DJ49" s="34">
        <v>11.92</v>
      </c>
      <c r="DK49" s="34">
        <v>8.4</v>
      </c>
      <c r="DL49" s="34">
        <v>9.269999999999996</v>
      </c>
      <c r="DM49" s="34">
        <v>8.73</v>
      </c>
      <c r="DN49" s="34">
        <v>9.5500000000000007</v>
      </c>
      <c r="DO49" s="34">
        <v>9.7099999999999973</v>
      </c>
      <c r="DP49" s="34">
        <v>132.84</v>
      </c>
      <c r="DQ49" s="37">
        <f t="shared" si="6"/>
        <v>0</v>
      </c>
    </row>
    <row r="50" spans="1:121" ht="21.75" customHeight="1">
      <c r="A50" s="3" t="s">
        <v>55</v>
      </c>
      <c r="B50" s="3" t="s">
        <v>55</v>
      </c>
      <c r="C50" s="34">
        <v>59.8</v>
      </c>
      <c r="D50" s="34">
        <v>71.12</v>
      </c>
      <c r="E50" s="34">
        <v>79.430000000000007</v>
      </c>
      <c r="F50" s="34">
        <v>75.12</v>
      </c>
      <c r="G50" s="34">
        <v>73.48</v>
      </c>
      <c r="H50" s="34">
        <v>61.51</v>
      </c>
      <c r="I50" s="34">
        <v>65.09</v>
      </c>
      <c r="J50" s="34">
        <v>60.56</v>
      </c>
      <c r="K50" s="34">
        <v>58.41</v>
      </c>
      <c r="L50" s="34">
        <v>54.69</v>
      </c>
      <c r="M50" s="34">
        <v>46.34</v>
      </c>
      <c r="N50" s="34">
        <v>43.72</v>
      </c>
      <c r="O50" s="34">
        <v>62.44</v>
      </c>
      <c r="P50" s="34"/>
      <c r="Q50" s="3" t="s">
        <v>55</v>
      </c>
      <c r="R50" s="35">
        <v>43388</v>
      </c>
      <c r="S50" s="35">
        <v>51455</v>
      </c>
      <c r="T50" s="35">
        <v>55322</v>
      </c>
      <c r="U50" s="35">
        <v>50305</v>
      </c>
      <c r="V50" s="35">
        <v>46383</v>
      </c>
      <c r="W50" s="35">
        <v>41143</v>
      </c>
      <c r="X50" s="35">
        <v>43856</v>
      </c>
      <c r="Y50" s="35">
        <v>42362</v>
      </c>
      <c r="Z50" s="35">
        <v>40918</v>
      </c>
      <c r="AA50" s="35">
        <v>40027</v>
      </c>
      <c r="AB50" s="35">
        <v>33877</v>
      </c>
      <c r="AC50" s="35">
        <v>30882</v>
      </c>
      <c r="AD50" s="35">
        <f t="shared" si="0"/>
        <v>519918</v>
      </c>
      <c r="AF50" s="3" t="s">
        <v>55</v>
      </c>
      <c r="AG50" s="35">
        <v>89888</v>
      </c>
      <c r="AH50" s="35">
        <v>105341</v>
      </c>
      <c r="AI50" s="35">
        <v>112496</v>
      </c>
      <c r="AJ50" s="35">
        <v>105868</v>
      </c>
      <c r="AK50" s="35">
        <v>97241</v>
      </c>
      <c r="AL50" s="35">
        <v>86478</v>
      </c>
      <c r="AM50" s="35">
        <v>83979</v>
      </c>
      <c r="AN50" s="35">
        <v>81250</v>
      </c>
      <c r="AO50" s="35">
        <v>78291</v>
      </c>
      <c r="AP50" s="35">
        <v>75248</v>
      </c>
      <c r="AQ50" s="35">
        <v>63749</v>
      </c>
      <c r="AR50" s="35">
        <v>58069</v>
      </c>
      <c r="AS50" s="35">
        <v>1037898</v>
      </c>
      <c r="AT50" s="37">
        <f t="shared" si="1"/>
        <v>0</v>
      </c>
      <c r="AU50" s="3" t="s">
        <v>55</v>
      </c>
      <c r="AV50" s="35">
        <v>84308</v>
      </c>
      <c r="AW50" s="35">
        <v>101191</v>
      </c>
      <c r="AX50" s="35">
        <v>109523</v>
      </c>
      <c r="AY50" s="35">
        <v>100587</v>
      </c>
      <c r="AZ50" s="35">
        <v>93172</v>
      </c>
      <c r="BA50" s="35">
        <v>82390</v>
      </c>
      <c r="BB50" s="35">
        <v>80850</v>
      </c>
      <c r="BC50" s="35">
        <v>77853</v>
      </c>
      <c r="BD50" s="35">
        <v>75554</v>
      </c>
      <c r="BE50" s="35">
        <v>72270</v>
      </c>
      <c r="BF50" s="35">
        <v>60962</v>
      </c>
      <c r="BG50" s="35">
        <v>55725</v>
      </c>
      <c r="BH50" s="35">
        <v>994385</v>
      </c>
      <c r="BI50" s="37">
        <f t="shared" si="2"/>
        <v>0</v>
      </c>
      <c r="BJ50" s="3" t="s">
        <v>55</v>
      </c>
      <c r="BK50" s="35">
        <v>5580</v>
      </c>
      <c r="BL50" s="35">
        <v>4150</v>
      </c>
      <c r="BM50" s="35">
        <v>2973</v>
      </c>
      <c r="BN50" s="35">
        <v>5281</v>
      </c>
      <c r="BO50" s="35">
        <v>4069</v>
      </c>
      <c r="BP50" s="35">
        <v>4088</v>
      </c>
      <c r="BQ50" s="35">
        <v>3129</v>
      </c>
      <c r="BR50" s="35">
        <v>3397</v>
      </c>
      <c r="BS50" s="35">
        <v>2737</v>
      </c>
      <c r="BT50" s="35">
        <v>2978</v>
      </c>
      <c r="BU50" s="35">
        <v>2787</v>
      </c>
      <c r="BV50" s="35">
        <v>2344</v>
      </c>
      <c r="BW50" s="35">
        <v>43513</v>
      </c>
      <c r="BX50" s="37">
        <f t="shared" si="3"/>
        <v>0</v>
      </c>
      <c r="BY50" s="3" t="s">
        <v>55</v>
      </c>
      <c r="BZ50" s="34">
        <v>239.28</v>
      </c>
      <c r="CA50" s="34">
        <v>280.05</v>
      </c>
      <c r="CB50" s="34">
        <v>298.85999999999979</v>
      </c>
      <c r="CC50" s="34">
        <v>234.18</v>
      </c>
      <c r="CD50" s="34">
        <v>214.87</v>
      </c>
      <c r="CE50" s="34">
        <v>191.20999999999998</v>
      </c>
      <c r="CF50" s="34">
        <v>188.39</v>
      </c>
      <c r="CG50" s="34">
        <v>182.44</v>
      </c>
      <c r="CH50" s="34">
        <v>175.54000000000002</v>
      </c>
      <c r="CI50" s="34">
        <v>180.88</v>
      </c>
      <c r="CJ50" s="34">
        <v>153.41</v>
      </c>
      <c r="CK50" s="34">
        <v>139.61000000000013</v>
      </c>
      <c r="CL50" s="34">
        <v>2478.7199999999998</v>
      </c>
      <c r="CM50" s="37">
        <f t="shared" si="4"/>
        <v>0</v>
      </c>
      <c r="CN50" s="3" t="s">
        <v>55</v>
      </c>
      <c r="CO50" s="34">
        <v>223.63</v>
      </c>
      <c r="CP50" s="34">
        <v>268.41000000000003</v>
      </c>
      <c r="CQ50" s="34">
        <v>290.49999999999983</v>
      </c>
      <c r="CR50" s="34">
        <v>221.02</v>
      </c>
      <c r="CS50" s="34">
        <v>204.73</v>
      </c>
      <c r="CT50" s="34">
        <v>181.03999999999996</v>
      </c>
      <c r="CU50" s="34">
        <v>179.98</v>
      </c>
      <c r="CV50" s="34">
        <v>173.31</v>
      </c>
      <c r="CW50" s="34">
        <v>168.18000000000006</v>
      </c>
      <c r="CX50" s="34">
        <v>171.87</v>
      </c>
      <c r="CY50" s="34">
        <v>144.97999999999999</v>
      </c>
      <c r="CZ50" s="34">
        <v>132.53000000000009</v>
      </c>
      <c r="DA50" s="34">
        <v>2360.1799999999998</v>
      </c>
      <c r="DB50" s="37">
        <f t="shared" si="5"/>
        <v>0</v>
      </c>
      <c r="DC50" s="3" t="s">
        <v>55</v>
      </c>
      <c r="DD50" s="34">
        <v>15.65</v>
      </c>
      <c r="DE50" s="34">
        <v>11.64</v>
      </c>
      <c r="DF50" s="34">
        <v>8.36</v>
      </c>
      <c r="DG50" s="34">
        <v>13.16</v>
      </c>
      <c r="DH50" s="34">
        <v>10.14</v>
      </c>
      <c r="DI50" s="34">
        <v>10.169999999999998</v>
      </c>
      <c r="DJ50" s="34">
        <v>8.41</v>
      </c>
      <c r="DK50" s="34">
        <v>9.1300000000000008</v>
      </c>
      <c r="DL50" s="34">
        <v>7.360000000000003</v>
      </c>
      <c r="DM50" s="34">
        <v>9.01</v>
      </c>
      <c r="DN50" s="34">
        <v>8.43</v>
      </c>
      <c r="DO50" s="34">
        <v>7.0800000000000018</v>
      </c>
      <c r="DP50" s="34">
        <v>118.53999999999999</v>
      </c>
      <c r="DQ50" s="37">
        <f t="shared" si="6"/>
        <v>0</v>
      </c>
    </row>
    <row r="51" spans="1:121" ht="21.75" customHeight="1">
      <c r="A51" s="3" t="s">
        <v>56</v>
      </c>
      <c r="B51" s="3" t="s">
        <v>56</v>
      </c>
      <c r="C51" s="34">
        <v>61.32</v>
      </c>
      <c r="D51" s="34">
        <v>67.94</v>
      </c>
      <c r="E51" s="34">
        <v>75.7</v>
      </c>
      <c r="F51" s="34">
        <v>70.83</v>
      </c>
      <c r="G51" s="34">
        <v>67.260000000000005</v>
      </c>
      <c r="H51" s="34">
        <v>60.78</v>
      </c>
      <c r="I51" s="34">
        <v>67.92</v>
      </c>
      <c r="J51" s="34">
        <v>62.57</v>
      </c>
      <c r="K51" s="34">
        <v>59.89</v>
      </c>
      <c r="L51" s="34">
        <v>61.57</v>
      </c>
      <c r="M51" s="34">
        <v>54.19</v>
      </c>
      <c r="N51" s="34">
        <v>51.82</v>
      </c>
      <c r="O51" s="34">
        <v>63.48</v>
      </c>
      <c r="P51" s="34"/>
      <c r="Q51" s="3" t="s">
        <v>56</v>
      </c>
      <c r="R51" s="35">
        <v>46868</v>
      </c>
      <c r="S51" s="35">
        <v>51089</v>
      </c>
      <c r="T51" s="35">
        <v>57373</v>
      </c>
      <c r="U51" s="35">
        <v>53590</v>
      </c>
      <c r="V51" s="35">
        <v>49644</v>
      </c>
      <c r="W51" s="35">
        <v>47307</v>
      </c>
      <c r="X51" s="35">
        <v>51978</v>
      </c>
      <c r="Y51" s="35">
        <v>49992</v>
      </c>
      <c r="Z51" s="35">
        <v>45901</v>
      </c>
      <c r="AA51" s="35">
        <v>48171</v>
      </c>
      <c r="AB51" s="35">
        <v>43173</v>
      </c>
      <c r="AC51" s="35">
        <v>39934</v>
      </c>
      <c r="AD51" s="35">
        <f t="shared" si="0"/>
        <v>585020</v>
      </c>
      <c r="AF51" s="3" t="s">
        <v>56</v>
      </c>
      <c r="AG51" s="35">
        <v>111545</v>
      </c>
      <c r="AH51" s="35">
        <v>121004</v>
      </c>
      <c r="AI51" s="35">
        <v>136390</v>
      </c>
      <c r="AJ51" s="35">
        <v>126715</v>
      </c>
      <c r="AK51" s="35">
        <v>117353</v>
      </c>
      <c r="AL51" s="35">
        <v>111834</v>
      </c>
      <c r="AM51" s="35">
        <v>112626</v>
      </c>
      <c r="AN51" s="35">
        <v>108334</v>
      </c>
      <c r="AO51" s="35">
        <v>99458</v>
      </c>
      <c r="AP51" s="35">
        <v>101669</v>
      </c>
      <c r="AQ51" s="35">
        <v>91116</v>
      </c>
      <c r="AR51" s="35">
        <v>84288</v>
      </c>
      <c r="AS51" s="35">
        <v>1322332</v>
      </c>
      <c r="AT51" s="37">
        <f t="shared" si="1"/>
        <v>0</v>
      </c>
      <c r="AU51" s="3" t="s">
        <v>56</v>
      </c>
      <c r="AV51" s="35">
        <v>108076</v>
      </c>
      <c r="AW51" s="35">
        <v>118244</v>
      </c>
      <c r="AX51" s="35">
        <v>132415</v>
      </c>
      <c r="AY51" s="35">
        <v>123929</v>
      </c>
      <c r="AZ51" s="35">
        <v>114848</v>
      </c>
      <c r="BA51" s="35">
        <v>109431</v>
      </c>
      <c r="BB51" s="35">
        <v>111131</v>
      </c>
      <c r="BC51" s="35">
        <v>107116</v>
      </c>
      <c r="BD51" s="35">
        <v>98143</v>
      </c>
      <c r="BE51" s="35">
        <v>100303</v>
      </c>
      <c r="BF51" s="35">
        <v>90044</v>
      </c>
      <c r="BG51" s="35">
        <v>83007</v>
      </c>
      <c r="BH51" s="35">
        <v>1296687</v>
      </c>
      <c r="BI51" s="37">
        <f t="shared" si="2"/>
        <v>0</v>
      </c>
      <c r="BJ51" s="3" t="s">
        <v>56</v>
      </c>
      <c r="BK51" s="35">
        <v>3469</v>
      </c>
      <c r="BL51" s="35">
        <v>2760</v>
      </c>
      <c r="BM51" s="35">
        <v>3975</v>
      </c>
      <c r="BN51" s="35">
        <v>2786</v>
      </c>
      <c r="BO51" s="35">
        <v>2505</v>
      </c>
      <c r="BP51" s="35">
        <v>2403</v>
      </c>
      <c r="BQ51" s="35">
        <v>1495</v>
      </c>
      <c r="BR51" s="35">
        <v>1218</v>
      </c>
      <c r="BS51" s="35">
        <v>1315</v>
      </c>
      <c r="BT51" s="35">
        <v>1366</v>
      </c>
      <c r="BU51" s="35">
        <v>1072</v>
      </c>
      <c r="BV51" s="35">
        <v>1281</v>
      </c>
      <c r="BW51" s="35">
        <v>25645</v>
      </c>
      <c r="BX51" s="37">
        <f t="shared" si="3"/>
        <v>0</v>
      </c>
      <c r="BY51" s="3" t="s">
        <v>56</v>
      </c>
      <c r="BZ51" s="34">
        <v>262.29000000000002</v>
      </c>
      <c r="CA51" s="34">
        <v>284.78000000000003</v>
      </c>
      <c r="CB51" s="34">
        <v>320.75</v>
      </c>
      <c r="CC51" s="34">
        <v>285.77999999999997</v>
      </c>
      <c r="CD51" s="34">
        <v>264.66000000000003</v>
      </c>
      <c r="CE51" s="34">
        <v>252.21999999999991</v>
      </c>
      <c r="CF51" s="34">
        <v>268.61</v>
      </c>
      <c r="CG51" s="34">
        <v>258.26</v>
      </c>
      <c r="CH51" s="34">
        <v>237.19000000000005</v>
      </c>
      <c r="CI51" s="34">
        <v>251.15</v>
      </c>
      <c r="CJ51" s="34">
        <v>225</v>
      </c>
      <c r="CK51" s="34">
        <v>208.26999999999987</v>
      </c>
      <c r="CL51" s="34">
        <v>3118.9599999999996</v>
      </c>
      <c r="CM51" s="37">
        <f t="shared" si="4"/>
        <v>0</v>
      </c>
      <c r="CN51" s="3" t="s">
        <v>56</v>
      </c>
      <c r="CO51" s="34">
        <v>254.94</v>
      </c>
      <c r="CP51" s="34">
        <v>278.93</v>
      </c>
      <c r="CQ51" s="34">
        <v>312.34000000000003</v>
      </c>
      <c r="CR51" s="34">
        <v>279.45999999999998</v>
      </c>
      <c r="CS51" s="34">
        <v>258.98</v>
      </c>
      <c r="CT51" s="34">
        <v>246.76999999999987</v>
      </c>
      <c r="CU51" s="34">
        <v>264.3</v>
      </c>
      <c r="CV51" s="34">
        <v>254.75</v>
      </c>
      <c r="CW51" s="34">
        <v>233.41000000000008</v>
      </c>
      <c r="CX51" s="34">
        <v>247.08</v>
      </c>
      <c r="CY51" s="34">
        <v>221.81</v>
      </c>
      <c r="CZ51" s="34">
        <v>204.46999999999991</v>
      </c>
      <c r="DA51" s="34">
        <v>3057.24</v>
      </c>
      <c r="DB51" s="37">
        <f t="shared" si="5"/>
        <v>0</v>
      </c>
      <c r="DC51" s="3" t="s">
        <v>56</v>
      </c>
      <c r="DD51" s="34">
        <v>7.35</v>
      </c>
      <c r="DE51" s="34">
        <v>5.85</v>
      </c>
      <c r="DF51" s="34">
        <v>8.41</v>
      </c>
      <c r="DG51" s="34">
        <v>6.32</v>
      </c>
      <c r="DH51" s="34">
        <v>5.68</v>
      </c>
      <c r="DI51" s="34">
        <v>5.4500000000000028</v>
      </c>
      <c r="DJ51" s="34">
        <v>4.3099999999999996</v>
      </c>
      <c r="DK51" s="34">
        <v>3.51</v>
      </c>
      <c r="DL51" s="34">
        <v>3.7800000000000002</v>
      </c>
      <c r="DM51" s="34">
        <v>4.07</v>
      </c>
      <c r="DN51" s="34">
        <v>3.19</v>
      </c>
      <c r="DO51" s="34">
        <v>3.8000000000000007</v>
      </c>
      <c r="DP51" s="34">
        <v>61.720000000000006</v>
      </c>
      <c r="DQ51" s="37">
        <f t="shared" si="6"/>
        <v>0</v>
      </c>
    </row>
    <row r="52" spans="1:121" ht="21.75" customHeight="1">
      <c r="A52" s="3" t="s">
        <v>57</v>
      </c>
      <c r="B52" s="3" t="s">
        <v>57</v>
      </c>
      <c r="C52" s="34">
        <v>57.79</v>
      </c>
      <c r="D52" s="34">
        <v>66.33</v>
      </c>
      <c r="E52" s="34">
        <v>75.760000000000005</v>
      </c>
      <c r="F52" s="34">
        <v>63.34</v>
      </c>
      <c r="G52" s="34">
        <v>59.45</v>
      </c>
      <c r="H52" s="34">
        <v>50.85</v>
      </c>
      <c r="I52" s="34">
        <v>47.8</v>
      </c>
      <c r="J52" s="34">
        <v>47.81</v>
      </c>
      <c r="K52" s="34">
        <v>50.49</v>
      </c>
      <c r="L52" s="34">
        <v>54.08</v>
      </c>
      <c r="M52" s="34">
        <v>51.67</v>
      </c>
      <c r="N52" s="34">
        <v>52.68</v>
      </c>
      <c r="O52" s="34">
        <v>56.5</v>
      </c>
      <c r="P52" s="34"/>
      <c r="Q52" s="3" t="s">
        <v>57</v>
      </c>
      <c r="R52" s="35">
        <v>106479</v>
      </c>
      <c r="S52" s="35">
        <v>120378</v>
      </c>
      <c r="T52" s="35">
        <v>141249</v>
      </c>
      <c r="U52" s="35">
        <v>116736</v>
      </c>
      <c r="V52" s="35">
        <v>102506</v>
      </c>
      <c r="W52" s="35">
        <v>93267</v>
      </c>
      <c r="X52" s="35">
        <v>86417</v>
      </c>
      <c r="Y52" s="35">
        <v>89642</v>
      </c>
      <c r="Z52" s="35">
        <v>91787</v>
      </c>
      <c r="AA52" s="35">
        <v>97222</v>
      </c>
      <c r="AB52" s="35">
        <v>93301</v>
      </c>
      <c r="AC52" s="35">
        <v>92246</v>
      </c>
      <c r="AD52" s="35">
        <f t="shared" si="0"/>
        <v>1231230</v>
      </c>
      <c r="AF52" s="3" t="s">
        <v>57</v>
      </c>
      <c r="AG52" s="35">
        <v>114620</v>
      </c>
      <c r="AH52" s="35">
        <v>129521</v>
      </c>
      <c r="AI52" s="35">
        <v>152045</v>
      </c>
      <c r="AJ52" s="35">
        <v>125394</v>
      </c>
      <c r="AK52" s="35">
        <v>110105</v>
      </c>
      <c r="AL52" s="35">
        <v>100180</v>
      </c>
      <c r="AM52" s="35">
        <v>95727</v>
      </c>
      <c r="AN52" s="35">
        <v>99280</v>
      </c>
      <c r="AO52" s="35">
        <v>101638</v>
      </c>
      <c r="AP52" s="35">
        <v>102589</v>
      </c>
      <c r="AQ52" s="35">
        <v>98445</v>
      </c>
      <c r="AR52" s="35">
        <v>97343</v>
      </c>
      <c r="AS52" s="35">
        <v>1326887</v>
      </c>
      <c r="AT52" s="37">
        <f t="shared" si="1"/>
        <v>0</v>
      </c>
      <c r="AU52" s="3" t="s">
        <v>57</v>
      </c>
      <c r="AV52" s="35">
        <v>93061</v>
      </c>
      <c r="AW52" s="35">
        <v>103786</v>
      </c>
      <c r="AX52" s="35">
        <v>123384</v>
      </c>
      <c r="AY52" s="35">
        <v>102098</v>
      </c>
      <c r="AZ52" s="35">
        <v>88113</v>
      </c>
      <c r="BA52" s="35">
        <v>79228</v>
      </c>
      <c r="BB52" s="35">
        <v>79270</v>
      </c>
      <c r="BC52" s="35">
        <v>81771</v>
      </c>
      <c r="BD52" s="35">
        <v>83348</v>
      </c>
      <c r="BE52" s="35">
        <v>82150</v>
      </c>
      <c r="BF52" s="35">
        <v>77216</v>
      </c>
      <c r="BG52" s="35">
        <v>78425</v>
      </c>
      <c r="BH52" s="35">
        <v>1071850</v>
      </c>
      <c r="BI52" s="37">
        <f t="shared" si="2"/>
        <v>0</v>
      </c>
      <c r="BJ52" s="3" t="s">
        <v>57</v>
      </c>
      <c r="BK52" s="35">
        <v>21559</v>
      </c>
      <c r="BL52" s="35">
        <v>25735</v>
      </c>
      <c r="BM52" s="35">
        <v>28661</v>
      </c>
      <c r="BN52" s="35">
        <v>23296</v>
      </c>
      <c r="BO52" s="35">
        <v>21992</v>
      </c>
      <c r="BP52" s="35">
        <v>20952</v>
      </c>
      <c r="BQ52" s="35">
        <v>16457</v>
      </c>
      <c r="BR52" s="35">
        <v>17509</v>
      </c>
      <c r="BS52" s="35">
        <v>18290</v>
      </c>
      <c r="BT52" s="35">
        <v>20439</v>
      </c>
      <c r="BU52" s="35">
        <v>21229</v>
      </c>
      <c r="BV52" s="35">
        <v>18918</v>
      </c>
      <c r="BW52" s="35">
        <v>255037</v>
      </c>
      <c r="BX52" s="37">
        <f t="shared" si="3"/>
        <v>0</v>
      </c>
      <c r="BY52" s="3" t="s">
        <v>57</v>
      </c>
      <c r="BZ52" s="34">
        <v>593.04</v>
      </c>
      <c r="CA52" s="34">
        <v>673.9</v>
      </c>
      <c r="CB52" s="34">
        <v>786.31</v>
      </c>
      <c r="CC52" s="34">
        <v>606.79999999999995</v>
      </c>
      <c r="CD52" s="34">
        <v>536.17000000000007</v>
      </c>
      <c r="CE52" s="34">
        <v>490.33999999999992</v>
      </c>
      <c r="CF52" s="34">
        <v>488.89</v>
      </c>
      <c r="CG52" s="34">
        <v>508.13</v>
      </c>
      <c r="CH52" s="34">
        <v>520.44000000000005</v>
      </c>
      <c r="CI52" s="34">
        <v>537.94000000000005</v>
      </c>
      <c r="CJ52" s="34">
        <v>519.80999999999995</v>
      </c>
      <c r="CK52" s="34">
        <v>509.63999999999987</v>
      </c>
      <c r="CL52" s="34">
        <v>6771.41</v>
      </c>
      <c r="CM52" s="37">
        <f t="shared" si="4"/>
        <v>0</v>
      </c>
      <c r="CN52" s="3" t="s">
        <v>57</v>
      </c>
      <c r="CO52" s="34">
        <v>433.43</v>
      </c>
      <c r="CP52" s="34">
        <v>483.38</v>
      </c>
      <c r="CQ52" s="34">
        <v>574.67000000000007</v>
      </c>
      <c r="CR52" s="34">
        <v>452.73</v>
      </c>
      <c r="CS52" s="34">
        <v>390.72</v>
      </c>
      <c r="CT52" s="34">
        <v>351.33000000000015</v>
      </c>
      <c r="CU52" s="34">
        <v>371.07</v>
      </c>
      <c r="CV52" s="34">
        <v>382.78</v>
      </c>
      <c r="CW52" s="34">
        <v>390.16000000000031</v>
      </c>
      <c r="CX52" s="34">
        <v>394.19</v>
      </c>
      <c r="CY52" s="34">
        <v>370.51</v>
      </c>
      <c r="CZ52" s="34">
        <v>376.29999999999995</v>
      </c>
      <c r="DA52" s="34">
        <v>4971.2700000000004</v>
      </c>
      <c r="DB52" s="37">
        <f t="shared" si="5"/>
        <v>0</v>
      </c>
      <c r="DC52" s="3" t="s">
        <v>57</v>
      </c>
      <c r="DD52" s="34">
        <v>159.61000000000001</v>
      </c>
      <c r="DE52" s="34">
        <v>190.52</v>
      </c>
      <c r="DF52" s="34">
        <v>211.64</v>
      </c>
      <c r="DG52" s="34">
        <v>154.07</v>
      </c>
      <c r="DH52" s="34">
        <v>145.44999999999999</v>
      </c>
      <c r="DI52" s="34">
        <v>139.01</v>
      </c>
      <c r="DJ52" s="34">
        <v>117.82</v>
      </c>
      <c r="DK52" s="34">
        <v>125.35</v>
      </c>
      <c r="DL52" s="34">
        <v>130.28</v>
      </c>
      <c r="DM52" s="34">
        <v>143.75</v>
      </c>
      <c r="DN52" s="34">
        <v>149.30000000000001</v>
      </c>
      <c r="DO52" s="34">
        <v>133.33999999999997</v>
      </c>
      <c r="DP52" s="34">
        <v>1800.1399999999999</v>
      </c>
      <c r="DQ52" s="37">
        <f t="shared" si="6"/>
        <v>0</v>
      </c>
    </row>
    <row r="53" spans="1:121" ht="21.75" customHeight="1">
      <c r="A53" s="3" t="s">
        <v>58</v>
      </c>
      <c r="B53" s="3" t="s">
        <v>58</v>
      </c>
      <c r="C53" s="34">
        <v>60.31</v>
      </c>
      <c r="D53" s="34">
        <v>72.489999999999995</v>
      </c>
      <c r="E53" s="34">
        <v>79.25</v>
      </c>
      <c r="F53" s="34">
        <v>67.209999999999994</v>
      </c>
      <c r="G53" s="34">
        <v>61.55</v>
      </c>
      <c r="H53" s="34">
        <v>45.83</v>
      </c>
      <c r="I53" s="34">
        <v>56.13</v>
      </c>
      <c r="J53" s="34">
        <v>52.46</v>
      </c>
      <c r="K53" s="34">
        <v>47.8</v>
      </c>
      <c r="L53" s="34">
        <v>52.89</v>
      </c>
      <c r="M53" s="34">
        <v>49.05</v>
      </c>
      <c r="N53" s="34">
        <v>46.63</v>
      </c>
      <c r="O53" s="34">
        <v>57.63</v>
      </c>
      <c r="P53" s="34"/>
      <c r="Q53" s="3" t="s">
        <v>58</v>
      </c>
      <c r="R53" s="35">
        <v>70245</v>
      </c>
      <c r="S53" s="35">
        <v>83630</v>
      </c>
      <c r="T53" s="35">
        <v>96899</v>
      </c>
      <c r="U53" s="35">
        <v>78781</v>
      </c>
      <c r="V53" s="35">
        <v>65716</v>
      </c>
      <c r="W53" s="35">
        <v>54380</v>
      </c>
      <c r="X53" s="35">
        <v>63489</v>
      </c>
      <c r="Y53" s="35">
        <v>60853</v>
      </c>
      <c r="Z53" s="35">
        <v>54728</v>
      </c>
      <c r="AA53" s="35">
        <v>59965</v>
      </c>
      <c r="AB53" s="35">
        <v>57150</v>
      </c>
      <c r="AC53" s="35">
        <v>50175</v>
      </c>
      <c r="AD53" s="35">
        <f t="shared" si="0"/>
        <v>796011</v>
      </c>
      <c r="AF53" s="3" t="s">
        <v>58</v>
      </c>
      <c r="AG53" s="35">
        <v>166188</v>
      </c>
      <c r="AH53" s="35">
        <v>197519</v>
      </c>
      <c r="AI53" s="35">
        <v>228009</v>
      </c>
      <c r="AJ53" s="35">
        <v>175116</v>
      </c>
      <c r="AK53" s="35">
        <v>145911</v>
      </c>
      <c r="AL53" s="35">
        <v>120638</v>
      </c>
      <c r="AM53" s="35">
        <v>128782</v>
      </c>
      <c r="AN53" s="35">
        <v>123727</v>
      </c>
      <c r="AO53" s="35">
        <v>111317</v>
      </c>
      <c r="AP53" s="35">
        <v>129142</v>
      </c>
      <c r="AQ53" s="35">
        <v>122915</v>
      </c>
      <c r="AR53" s="35">
        <v>107994</v>
      </c>
      <c r="AS53" s="35">
        <v>1757258</v>
      </c>
      <c r="AT53" s="37">
        <f t="shared" si="1"/>
        <v>0</v>
      </c>
      <c r="AU53" s="3" t="s">
        <v>58</v>
      </c>
      <c r="AV53" s="35">
        <v>153507</v>
      </c>
      <c r="AW53" s="35">
        <v>183269</v>
      </c>
      <c r="AX53" s="35">
        <v>213635</v>
      </c>
      <c r="AY53" s="35">
        <v>164864</v>
      </c>
      <c r="AZ53" s="35">
        <v>136288</v>
      </c>
      <c r="BA53" s="35">
        <v>111975</v>
      </c>
      <c r="BB53" s="35">
        <v>122552</v>
      </c>
      <c r="BC53" s="35">
        <v>118525</v>
      </c>
      <c r="BD53" s="35">
        <v>106757</v>
      </c>
      <c r="BE53" s="35">
        <v>120982</v>
      </c>
      <c r="BF53" s="35">
        <v>116390</v>
      </c>
      <c r="BG53" s="35">
        <v>101648</v>
      </c>
      <c r="BH53" s="35">
        <v>1650392</v>
      </c>
      <c r="BI53" s="37">
        <f t="shared" si="2"/>
        <v>0</v>
      </c>
      <c r="BJ53" s="3" t="s">
        <v>58</v>
      </c>
      <c r="BK53" s="35">
        <v>12681</v>
      </c>
      <c r="BL53" s="35">
        <v>14250</v>
      </c>
      <c r="BM53" s="35">
        <v>14374</v>
      </c>
      <c r="BN53" s="35">
        <v>10252</v>
      </c>
      <c r="BO53" s="35">
        <v>9623</v>
      </c>
      <c r="BP53" s="35">
        <v>8663</v>
      </c>
      <c r="BQ53" s="35">
        <v>6230</v>
      </c>
      <c r="BR53" s="35">
        <v>5202</v>
      </c>
      <c r="BS53" s="35">
        <v>4560</v>
      </c>
      <c r="BT53" s="35">
        <v>8160</v>
      </c>
      <c r="BU53" s="35">
        <v>6525</v>
      </c>
      <c r="BV53" s="35">
        <v>6346</v>
      </c>
      <c r="BW53" s="35">
        <v>106866</v>
      </c>
      <c r="BX53" s="37">
        <f t="shared" si="3"/>
        <v>0</v>
      </c>
      <c r="BY53" s="3" t="s">
        <v>58</v>
      </c>
      <c r="BZ53" s="34">
        <v>557.19000000000005</v>
      </c>
      <c r="CA53" s="34">
        <v>661.72</v>
      </c>
      <c r="CB53" s="34">
        <v>762.55999999999972</v>
      </c>
      <c r="CC53" s="34">
        <v>549.01</v>
      </c>
      <c r="CD53" s="34">
        <v>459.21999999999997</v>
      </c>
      <c r="CE53" s="34">
        <v>380.84000000000015</v>
      </c>
      <c r="CF53" s="34">
        <v>406.99</v>
      </c>
      <c r="CG53" s="34">
        <v>389.26</v>
      </c>
      <c r="CH53" s="34">
        <v>349.93999999999983</v>
      </c>
      <c r="CI53" s="34">
        <v>434.38</v>
      </c>
      <c r="CJ53" s="34">
        <v>412.06</v>
      </c>
      <c r="CK53" s="34">
        <v>362.69000000000005</v>
      </c>
      <c r="CL53" s="34">
        <v>5725.8600000000006</v>
      </c>
      <c r="CM53" s="37">
        <f t="shared" si="4"/>
        <v>0</v>
      </c>
      <c r="CN53" s="3" t="s">
        <v>58</v>
      </c>
      <c r="CO53" s="34">
        <v>507.29</v>
      </c>
      <c r="CP53" s="34">
        <v>605.64</v>
      </c>
      <c r="CQ53" s="34">
        <v>705.97999999999979</v>
      </c>
      <c r="CR53" s="34">
        <v>501.05</v>
      </c>
      <c r="CS53" s="34">
        <v>414.2</v>
      </c>
      <c r="CT53" s="34">
        <v>340.32000000000016</v>
      </c>
      <c r="CU53" s="34">
        <v>374.04</v>
      </c>
      <c r="CV53" s="34">
        <v>361.75</v>
      </c>
      <c r="CW53" s="34">
        <v>325.80999999999995</v>
      </c>
      <c r="CX53" s="34">
        <v>398.41</v>
      </c>
      <c r="CY53" s="34">
        <v>383.29</v>
      </c>
      <c r="CZ53" s="34">
        <v>334.74</v>
      </c>
      <c r="DA53" s="34">
        <v>5252.52</v>
      </c>
      <c r="DB53" s="37">
        <f t="shared" si="5"/>
        <v>0</v>
      </c>
      <c r="DC53" s="3" t="s">
        <v>58</v>
      </c>
      <c r="DD53" s="34">
        <v>49.9</v>
      </c>
      <c r="DE53" s="34">
        <v>56.08</v>
      </c>
      <c r="DF53" s="34">
        <v>56.579999999999984</v>
      </c>
      <c r="DG53" s="34">
        <v>47.96</v>
      </c>
      <c r="DH53" s="34">
        <v>45.02</v>
      </c>
      <c r="DI53" s="34">
        <v>40.519999999999996</v>
      </c>
      <c r="DJ53" s="34">
        <v>32.950000000000003</v>
      </c>
      <c r="DK53" s="34">
        <v>27.51</v>
      </c>
      <c r="DL53" s="34">
        <v>24.129999999999981</v>
      </c>
      <c r="DM53" s="34">
        <v>35.97</v>
      </c>
      <c r="DN53" s="34">
        <v>28.77</v>
      </c>
      <c r="DO53" s="34">
        <v>27.950000000000003</v>
      </c>
      <c r="DP53" s="34">
        <v>473.33999999999992</v>
      </c>
      <c r="DQ53" s="37">
        <f t="shared" si="6"/>
        <v>0</v>
      </c>
    </row>
    <row r="54" spans="1:121" ht="21.75" customHeight="1">
      <c r="A54" s="3" t="s">
        <v>59</v>
      </c>
      <c r="B54" s="3" t="s">
        <v>59</v>
      </c>
      <c r="C54" s="34">
        <v>55.14</v>
      </c>
      <c r="D54" s="34">
        <v>67.510000000000005</v>
      </c>
      <c r="E54" s="34">
        <v>73.489999999999995</v>
      </c>
      <c r="F54" s="34">
        <v>65.23</v>
      </c>
      <c r="G54" s="34">
        <v>57.49</v>
      </c>
      <c r="H54" s="34">
        <v>46.14</v>
      </c>
      <c r="I54" s="34">
        <v>53.91</v>
      </c>
      <c r="J54" s="34">
        <v>49.35</v>
      </c>
      <c r="K54" s="34">
        <v>46.21</v>
      </c>
      <c r="L54" s="34">
        <v>47.71</v>
      </c>
      <c r="M54" s="34">
        <v>46.83</v>
      </c>
      <c r="N54" s="34">
        <v>42.28</v>
      </c>
      <c r="O54" s="34">
        <v>54.28</v>
      </c>
      <c r="P54" s="34"/>
      <c r="Q54" s="3" t="s">
        <v>59</v>
      </c>
      <c r="R54" s="35">
        <v>29421</v>
      </c>
      <c r="S54" s="35">
        <v>34698</v>
      </c>
      <c r="T54" s="35">
        <v>39424</v>
      </c>
      <c r="U54" s="35">
        <v>33755</v>
      </c>
      <c r="V54" s="35">
        <v>28344</v>
      </c>
      <c r="W54" s="35">
        <v>24673</v>
      </c>
      <c r="X54" s="35">
        <v>27934</v>
      </c>
      <c r="Y54" s="35">
        <v>26843</v>
      </c>
      <c r="Z54" s="35">
        <v>23981</v>
      </c>
      <c r="AA54" s="35">
        <v>25759</v>
      </c>
      <c r="AB54" s="35">
        <v>25954</v>
      </c>
      <c r="AC54" s="35">
        <v>21337</v>
      </c>
      <c r="AD54" s="35">
        <f t="shared" si="0"/>
        <v>342123</v>
      </c>
      <c r="AF54" s="3" t="s">
        <v>59</v>
      </c>
      <c r="AG54" s="35">
        <v>113366</v>
      </c>
      <c r="AH54" s="35">
        <v>133907</v>
      </c>
      <c r="AI54" s="35">
        <v>152001</v>
      </c>
      <c r="AJ54" s="35">
        <v>122190</v>
      </c>
      <c r="AK54" s="35">
        <v>102582</v>
      </c>
      <c r="AL54" s="35">
        <v>89519</v>
      </c>
      <c r="AM54" s="35">
        <v>108589</v>
      </c>
      <c r="AN54" s="35">
        <v>104368</v>
      </c>
      <c r="AO54" s="35">
        <v>93226</v>
      </c>
      <c r="AP54" s="35">
        <v>110792</v>
      </c>
      <c r="AQ54" s="35">
        <v>111587</v>
      </c>
      <c r="AR54" s="35">
        <v>92073</v>
      </c>
      <c r="AS54" s="35">
        <v>1334200</v>
      </c>
      <c r="AT54" s="37">
        <f t="shared" si="1"/>
        <v>0</v>
      </c>
      <c r="AU54" s="3" t="s">
        <v>59</v>
      </c>
      <c r="AV54" s="35">
        <v>106041</v>
      </c>
      <c r="AW54" s="35">
        <v>128258</v>
      </c>
      <c r="AX54" s="35">
        <v>143482</v>
      </c>
      <c r="AY54" s="35">
        <v>113448</v>
      </c>
      <c r="AZ54" s="35">
        <v>95075</v>
      </c>
      <c r="BA54" s="35">
        <v>84699</v>
      </c>
      <c r="BB54" s="35">
        <v>101986</v>
      </c>
      <c r="BC54" s="35">
        <v>98569</v>
      </c>
      <c r="BD54" s="35">
        <v>87580</v>
      </c>
      <c r="BE54" s="35">
        <v>104965</v>
      </c>
      <c r="BF54" s="35">
        <v>105610</v>
      </c>
      <c r="BG54" s="35">
        <v>87985</v>
      </c>
      <c r="BH54" s="35">
        <v>1257698</v>
      </c>
      <c r="BI54" s="37">
        <f t="shared" si="2"/>
        <v>0</v>
      </c>
      <c r="BJ54" s="3" t="s">
        <v>59</v>
      </c>
      <c r="BK54" s="35">
        <v>7325</v>
      </c>
      <c r="BL54" s="35">
        <v>5649</v>
      </c>
      <c r="BM54" s="35">
        <v>8519</v>
      </c>
      <c r="BN54" s="35">
        <v>8742</v>
      </c>
      <c r="BO54" s="35">
        <v>7507</v>
      </c>
      <c r="BP54" s="35">
        <v>4820</v>
      </c>
      <c r="BQ54" s="35">
        <v>6603</v>
      </c>
      <c r="BR54" s="35">
        <v>5799</v>
      </c>
      <c r="BS54" s="35">
        <v>5646</v>
      </c>
      <c r="BT54" s="35">
        <v>5827</v>
      </c>
      <c r="BU54" s="35">
        <v>5977</v>
      </c>
      <c r="BV54" s="35">
        <v>4088</v>
      </c>
      <c r="BW54" s="35">
        <v>76502</v>
      </c>
      <c r="BX54" s="37">
        <f t="shared" si="3"/>
        <v>0</v>
      </c>
      <c r="BY54" s="3" t="s">
        <v>59</v>
      </c>
      <c r="BZ54" s="34">
        <v>186.76</v>
      </c>
      <c r="CA54" s="34">
        <v>218.76</v>
      </c>
      <c r="CB54" s="34">
        <v>249.61</v>
      </c>
      <c r="CC54" s="34">
        <v>185.3</v>
      </c>
      <c r="CD54" s="34">
        <v>155.68</v>
      </c>
      <c r="CE54" s="34">
        <v>134.68</v>
      </c>
      <c r="CF54" s="34">
        <v>164.7</v>
      </c>
      <c r="CG54" s="34">
        <v>157.97</v>
      </c>
      <c r="CH54" s="34">
        <v>141.38000000000005</v>
      </c>
      <c r="CI54" s="34">
        <v>160.38999999999999</v>
      </c>
      <c r="CJ54" s="34">
        <v>161.63999999999999</v>
      </c>
      <c r="CK54" s="34">
        <v>132.62000000000006</v>
      </c>
      <c r="CL54" s="34">
        <v>2049.4900000000002</v>
      </c>
      <c r="CM54" s="37">
        <f t="shared" si="4"/>
        <v>0</v>
      </c>
      <c r="CN54" s="3" t="s">
        <v>59</v>
      </c>
      <c r="CO54" s="34">
        <v>170.51</v>
      </c>
      <c r="CP54" s="34">
        <v>206.23</v>
      </c>
      <c r="CQ54" s="34">
        <v>230.71000000000004</v>
      </c>
      <c r="CR54" s="34">
        <v>166.37</v>
      </c>
      <c r="CS54" s="34">
        <v>139.43</v>
      </c>
      <c r="CT54" s="34">
        <v>124.23000000000002</v>
      </c>
      <c r="CU54" s="34">
        <v>150.97999999999999</v>
      </c>
      <c r="CV54" s="34">
        <v>145.91999999999999</v>
      </c>
      <c r="CW54" s="34">
        <v>129.65000000000003</v>
      </c>
      <c r="CX54" s="34">
        <v>147.19</v>
      </c>
      <c r="CY54" s="34">
        <v>148.1</v>
      </c>
      <c r="CZ54" s="34">
        <v>123.38000000000005</v>
      </c>
      <c r="DA54" s="34">
        <v>1882.7</v>
      </c>
      <c r="DB54" s="37">
        <f t="shared" si="5"/>
        <v>0</v>
      </c>
      <c r="DC54" s="3" t="s">
        <v>59</v>
      </c>
      <c r="DD54" s="34">
        <v>16.25</v>
      </c>
      <c r="DE54" s="34">
        <v>12.53</v>
      </c>
      <c r="DF54" s="34">
        <v>18.899999999999999</v>
      </c>
      <c r="DG54" s="34">
        <v>18.93</v>
      </c>
      <c r="DH54" s="34">
        <v>16.25</v>
      </c>
      <c r="DI54" s="34">
        <v>10.450000000000003</v>
      </c>
      <c r="DJ54" s="34">
        <v>13.72</v>
      </c>
      <c r="DK54" s="34">
        <v>12.05</v>
      </c>
      <c r="DL54" s="34">
        <v>11.729999999999997</v>
      </c>
      <c r="DM54" s="34">
        <v>13.2</v>
      </c>
      <c r="DN54" s="34">
        <v>13.54</v>
      </c>
      <c r="DO54" s="34">
        <v>9.2399999999999984</v>
      </c>
      <c r="DP54" s="34">
        <v>166.79</v>
      </c>
      <c r="DQ54" s="37">
        <f t="shared" si="6"/>
        <v>0</v>
      </c>
    </row>
    <row r="55" spans="1:121" ht="21.75" customHeight="1">
      <c r="A55" s="3" t="s">
        <v>60</v>
      </c>
      <c r="B55" s="3" t="s">
        <v>60</v>
      </c>
      <c r="C55" s="34">
        <v>39.42</v>
      </c>
      <c r="D55" s="34">
        <v>43.06</v>
      </c>
      <c r="E55" s="34">
        <v>46.89</v>
      </c>
      <c r="F55" s="34">
        <v>43.25</v>
      </c>
      <c r="G55" s="34">
        <v>41.82</v>
      </c>
      <c r="H55" s="34">
        <v>40.76</v>
      </c>
      <c r="I55" s="34">
        <v>39.82</v>
      </c>
      <c r="J55" s="34">
        <v>37.24</v>
      </c>
      <c r="K55" s="34">
        <v>36.450000000000003</v>
      </c>
      <c r="L55" s="34">
        <v>38.51</v>
      </c>
      <c r="M55" s="34">
        <v>36.729999999999997</v>
      </c>
      <c r="N55" s="34">
        <v>34.6</v>
      </c>
      <c r="O55" s="34">
        <v>39.880000000000003</v>
      </c>
      <c r="P55" s="34"/>
      <c r="Q55" s="3" t="s">
        <v>60</v>
      </c>
      <c r="R55" s="35">
        <v>32898</v>
      </c>
      <c r="S55" s="35">
        <v>35208</v>
      </c>
      <c r="T55" s="35">
        <v>39426</v>
      </c>
      <c r="U55" s="35">
        <v>34610</v>
      </c>
      <c r="V55" s="35">
        <v>32075</v>
      </c>
      <c r="W55" s="35">
        <v>35160</v>
      </c>
      <c r="X55" s="35">
        <v>32787</v>
      </c>
      <c r="Y55" s="35">
        <v>32142</v>
      </c>
      <c r="Z55" s="35">
        <v>30720</v>
      </c>
      <c r="AA55" s="35">
        <v>32798</v>
      </c>
      <c r="AB55" s="35">
        <v>31492</v>
      </c>
      <c r="AC55" s="35">
        <v>29291</v>
      </c>
      <c r="AD55" s="35">
        <f t="shared" si="0"/>
        <v>398607</v>
      </c>
      <c r="AF55" s="3" t="s">
        <v>60</v>
      </c>
      <c r="AG55" s="35">
        <v>77049</v>
      </c>
      <c r="AH55" s="35">
        <v>82548</v>
      </c>
      <c r="AI55" s="35">
        <v>92228</v>
      </c>
      <c r="AJ55" s="35">
        <v>75821</v>
      </c>
      <c r="AK55" s="35">
        <v>70278</v>
      </c>
      <c r="AL55" s="35">
        <v>76797</v>
      </c>
      <c r="AM55" s="35">
        <v>69127</v>
      </c>
      <c r="AN55" s="35">
        <v>67510</v>
      </c>
      <c r="AO55" s="35">
        <v>64756</v>
      </c>
      <c r="AP55" s="35">
        <v>69257</v>
      </c>
      <c r="AQ55" s="35">
        <v>66526</v>
      </c>
      <c r="AR55" s="35">
        <v>61809</v>
      </c>
      <c r="AS55" s="35">
        <v>873706</v>
      </c>
      <c r="AT55" s="37">
        <f t="shared" si="1"/>
        <v>0</v>
      </c>
      <c r="AU55" s="3" t="s">
        <v>60</v>
      </c>
      <c r="AV55" s="35">
        <v>74633</v>
      </c>
      <c r="AW55" s="35">
        <v>79780</v>
      </c>
      <c r="AX55" s="35">
        <v>89559</v>
      </c>
      <c r="AY55" s="35">
        <v>72954</v>
      </c>
      <c r="AZ55" s="35">
        <v>67598</v>
      </c>
      <c r="BA55" s="35">
        <v>74394</v>
      </c>
      <c r="BB55" s="35">
        <v>66472</v>
      </c>
      <c r="BC55" s="35">
        <v>65320</v>
      </c>
      <c r="BD55" s="35">
        <v>62289</v>
      </c>
      <c r="BE55" s="35">
        <v>67194</v>
      </c>
      <c r="BF55" s="35">
        <v>64492</v>
      </c>
      <c r="BG55" s="35">
        <v>60050</v>
      </c>
      <c r="BH55" s="35">
        <v>844735</v>
      </c>
      <c r="BI55" s="37">
        <f t="shared" si="2"/>
        <v>0</v>
      </c>
      <c r="BJ55" s="3" t="s">
        <v>60</v>
      </c>
      <c r="BK55" s="35">
        <v>2416</v>
      </c>
      <c r="BL55" s="35">
        <v>2768</v>
      </c>
      <c r="BM55" s="35">
        <v>2669</v>
      </c>
      <c r="BN55" s="35">
        <v>2867</v>
      </c>
      <c r="BO55" s="35">
        <v>2680</v>
      </c>
      <c r="BP55" s="35">
        <v>2403</v>
      </c>
      <c r="BQ55" s="35">
        <v>2655</v>
      </c>
      <c r="BR55" s="35">
        <v>2190</v>
      </c>
      <c r="BS55" s="35">
        <v>2467</v>
      </c>
      <c r="BT55" s="35">
        <v>2063</v>
      </c>
      <c r="BU55" s="35">
        <v>2034</v>
      </c>
      <c r="BV55" s="35">
        <v>1759</v>
      </c>
      <c r="BW55" s="35">
        <v>28971</v>
      </c>
      <c r="BX55" s="37">
        <f t="shared" si="3"/>
        <v>0</v>
      </c>
      <c r="BY55" s="3" t="s">
        <v>60</v>
      </c>
      <c r="BZ55" s="34">
        <v>163.26</v>
      </c>
      <c r="CA55" s="34">
        <v>174.95000000000002</v>
      </c>
      <c r="CB55" s="34">
        <v>195.36</v>
      </c>
      <c r="CC55" s="34">
        <v>156.69999999999999</v>
      </c>
      <c r="CD55" s="34">
        <v>145.26000000000002</v>
      </c>
      <c r="CE55" s="34">
        <v>158.63999999999999</v>
      </c>
      <c r="CF55" s="34">
        <v>150.44999999999999</v>
      </c>
      <c r="CG55" s="34">
        <v>147.01000000000002</v>
      </c>
      <c r="CH55" s="34">
        <v>140.93999999999994</v>
      </c>
      <c r="CI55" s="34">
        <v>149.52000000000001</v>
      </c>
      <c r="CJ55" s="34">
        <v>143.63</v>
      </c>
      <c r="CK55" s="34">
        <v>133.43000000000006</v>
      </c>
      <c r="CL55" s="34">
        <v>1859.15</v>
      </c>
      <c r="CM55" s="37">
        <f t="shared" si="4"/>
        <v>0</v>
      </c>
      <c r="CN55" s="3" t="s">
        <v>60</v>
      </c>
      <c r="CO55" s="34">
        <v>157.59</v>
      </c>
      <c r="CP55" s="34">
        <v>168.46</v>
      </c>
      <c r="CQ55" s="34">
        <v>189.11000000000007</v>
      </c>
      <c r="CR55" s="34">
        <v>150.16999999999999</v>
      </c>
      <c r="CS55" s="34">
        <v>139.15</v>
      </c>
      <c r="CT55" s="34">
        <v>153.16000000000003</v>
      </c>
      <c r="CU55" s="34">
        <v>145.22999999999999</v>
      </c>
      <c r="CV55" s="34">
        <v>142.71</v>
      </c>
      <c r="CW55" s="34">
        <v>136.08999999999997</v>
      </c>
      <c r="CX55" s="34">
        <v>144.99</v>
      </c>
      <c r="CY55" s="34">
        <v>139.16</v>
      </c>
      <c r="CZ55" s="34">
        <v>129.56000000000006</v>
      </c>
      <c r="DA55" s="34">
        <v>1795.38</v>
      </c>
      <c r="DB55" s="37">
        <f t="shared" si="5"/>
        <v>0</v>
      </c>
      <c r="DC55" s="3" t="s">
        <v>60</v>
      </c>
      <c r="DD55" s="34">
        <v>5.67</v>
      </c>
      <c r="DE55" s="34">
        <v>6.49</v>
      </c>
      <c r="DF55" s="34">
        <v>6.2499999999999964</v>
      </c>
      <c r="DG55" s="34">
        <v>6.53</v>
      </c>
      <c r="DH55" s="34">
        <v>6.11</v>
      </c>
      <c r="DI55" s="34">
        <v>5.48</v>
      </c>
      <c r="DJ55" s="34">
        <v>5.22</v>
      </c>
      <c r="DK55" s="34">
        <v>4.3</v>
      </c>
      <c r="DL55" s="34">
        <v>4.8499999999999979</v>
      </c>
      <c r="DM55" s="34">
        <v>4.53</v>
      </c>
      <c r="DN55" s="34">
        <v>4.47</v>
      </c>
      <c r="DO55" s="34">
        <v>3.870000000000001</v>
      </c>
      <c r="DP55" s="34">
        <v>63.769999999999996</v>
      </c>
      <c r="DQ55" s="37">
        <f t="shared" si="6"/>
        <v>0</v>
      </c>
    </row>
    <row r="56" spans="1:121" ht="21.75" customHeight="1">
      <c r="A56" s="3" t="s">
        <v>61</v>
      </c>
      <c r="B56" s="3" t="s">
        <v>61</v>
      </c>
      <c r="C56" s="34">
        <v>65.88</v>
      </c>
      <c r="D56" s="34">
        <v>74.31</v>
      </c>
      <c r="E56" s="34">
        <v>78.63</v>
      </c>
      <c r="F56" s="34">
        <v>76.650000000000006</v>
      </c>
      <c r="G56" s="34">
        <v>72.14</v>
      </c>
      <c r="H56" s="34">
        <v>64.81</v>
      </c>
      <c r="I56" s="34">
        <v>67.09</v>
      </c>
      <c r="J56" s="34">
        <v>64.73</v>
      </c>
      <c r="K56" s="34">
        <v>62.35</v>
      </c>
      <c r="L56" s="34">
        <v>61.84</v>
      </c>
      <c r="M56" s="34">
        <v>63.58</v>
      </c>
      <c r="N56" s="34">
        <v>61.73</v>
      </c>
      <c r="O56" s="34">
        <v>67.81</v>
      </c>
      <c r="P56" s="34"/>
      <c r="Q56" s="3" t="s">
        <v>61</v>
      </c>
      <c r="R56" s="35">
        <v>130066</v>
      </c>
      <c r="S56" s="35">
        <v>136781</v>
      </c>
      <c r="T56" s="35">
        <v>152942</v>
      </c>
      <c r="U56" s="35">
        <v>151687</v>
      </c>
      <c r="V56" s="35">
        <v>137833</v>
      </c>
      <c r="W56" s="35">
        <v>131719</v>
      </c>
      <c r="X56" s="35">
        <v>129018</v>
      </c>
      <c r="Y56" s="35">
        <v>132035</v>
      </c>
      <c r="Z56" s="35">
        <v>121478</v>
      </c>
      <c r="AA56" s="35">
        <v>123005</v>
      </c>
      <c r="AB56" s="35">
        <v>123752</v>
      </c>
      <c r="AC56" s="35">
        <v>117869</v>
      </c>
      <c r="AD56" s="35">
        <f t="shared" si="0"/>
        <v>1588185</v>
      </c>
      <c r="AF56" s="3" t="s">
        <v>61</v>
      </c>
      <c r="AG56" s="35">
        <v>184968</v>
      </c>
      <c r="AH56" s="35">
        <v>194636</v>
      </c>
      <c r="AI56" s="35">
        <v>217602</v>
      </c>
      <c r="AJ56" s="35">
        <v>210565</v>
      </c>
      <c r="AK56" s="35">
        <v>191422</v>
      </c>
      <c r="AL56" s="35">
        <v>182920</v>
      </c>
      <c r="AM56" s="35">
        <v>190861</v>
      </c>
      <c r="AN56" s="35">
        <v>195064</v>
      </c>
      <c r="AO56" s="35">
        <v>179748</v>
      </c>
      <c r="AP56" s="35">
        <v>170522</v>
      </c>
      <c r="AQ56" s="35">
        <v>171263</v>
      </c>
      <c r="AR56" s="35">
        <v>162964</v>
      </c>
      <c r="AS56" s="35">
        <v>2252535</v>
      </c>
      <c r="AT56" s="37">
        <f t="shared" si="1"/>
        <v>0</v>
      </c>
      <c r="AU56" s="3" t="s">
        <v>61</v>
      </c>
      <c r="AV56" s="35">
        <v>181680</v>
      </c>
      <c r="AW56" s="35">
        <v>190575</v>
      </c>
      <c r="AX56" s="35">
        <v>213211</v>
      </c>
      <c r="AY56" s="35">
        <v>205398</v>
      </c>
      <c r="AZ56" s="35">
        <v>186476</v>
      </c>
      <c r="BA56" s="35">
        <v>178225</v>
      </c>
      <c r="BB56" s="35">
        <v>186677</v>
      </c>
      <c r="BC56" s="35">
        <v>191543</v>
      </c>
      <c r="BD56" s="35">
        <v>175689</v>
      </c>
      <c r="BE56" s="35">
        <v>166409</v>
      </c>
      <c r="BF56" s="35">
        <v>167910</v>
      </c>
      <c r="BG56" s="35">
        <v>160189</v>
      </c>
      <c r="BH56" s="35">
        <v>2203982</v>
      </c>
      <c r="BI56" s="37">
        <f t="shared" si="2"/>
        <v>0</v>
      </c>
      <c r="BJ56" s="3" t="s">
        <v>61</v>
      </c>
      <c r="BK56" s="35">
        <v>3288</v>
      </c>
      <c r="BL56" s="35">
        <v>4061</v>
      </c>
      <c r="BM56" s="35">
        <v>4391</v>
      </c>
      <c r="BN56" s="35">
        <v>5167</v>
      </c>
      <c r="BO56" s="35">
        <v>4946</v>
      </c>
      <c r="BP56" s="35">
        <v>4695</v>
      </c>
      <c r="BQ56" s="35">
        <v>4184</v>
      </c>
      <c r="BR56" s="35">
        <v>3521</v>
      </c>
      <c r="BS56" s="35">
        <v>4059</v>
      </c>
      <c r="BT56" s="35">
        <v>4113</v>
      </c>
      <c r="BU56" s="35">
        <v>3353</v>
      </c>
      <c r="BV56" s="35">
        <v>2775</v>
      </c>
      <c r="BW56" s="35">
        <v>48553</v>
      </c>
      <c r="BX56" s="37">
        <f t="shared" si="3"/>
        <v>0</v>
      </c>
      <c r="BY56" s="3" t="s">
        <v>61</v>
      </c>
      <c r="BZ56" s="34">
        <v>662.30000000000007</v>
      </c>
      <c r="CA56" s="34">
        <v>697.84999999999991</v>
      </c>
      <c r="CB56" s="34">
        <v>779.96</v>
      </c>
      <c r="CC56" s="34">
        <v>708.66</v>
      </c>
      <c r="CD56" s="34">
        <v>644.48</v>
      </c>
      <c r="CE56" s="34">
        <v>615.84000000000037</v>
      </c>
      <c r="CF56" s="34">
        <v>650.07999999999993</v>
      </c>
      <c r="CG56" s="34">
        <v>664.18000000000006</v>
      </c>
      <c r="CH56" s="34">
        <v>612.25999999999976</v>
      </c>
      <c r="CI56" s="34">
        <v>616.29000000000008</v>
      </c>
      <c r="CJ56" s="34">
        <v>618.53</v>
      </c>
      <c r="CK56" s="34">
        <v>588.30999999999972</v>
      </c>
      <c r="CL56" s="34">
        <v>7858.74</v>
      </c>
      <c r="CM56" s="37">
        <f t="shared" si="4"/>
        <v>0</v>
      </c>
      <c r="CN56" s="3" t="s">
        <v>61</v>
      </c>
      <c r="CO56" s="34">
        <v>645.46</v>
      </c>
      <c r="CP56" s="34">
        <v>677.06</v>
      </c>
      <c r="CQ56" s="34">
        <v>757.48</v>
      </c>
      <c r="CR56" s="34">
        <v>686.05</v>
      </c>
      <c r="CS56" s="34">
        <v>622.84</v>
      </c>
      <c r="CT56" s="34">
        <v>595.29000000000042</v>
      </c>
      <c r="CU56" s="34">
        <v>634.67999999999995</v>
      </c>
      <c r="CV56" s="34">
        <v>651.22</v>
      </c>
      <c r="CW56" s="34">
        <v>597.31999999999971</v>
      </c>
      <c r="CX56" s="34">
        <v>599.20000000000005</v>
      </c>
      <c r="CY56" s="34">
        <v>604.6</v>
      </c>
      <c r="CZ56" s="34">
        <v>576.77999999999975</v>
      </c>
      <c r="DA56" s="34">
        <v>7647.98</v>
      </c>
      <c r="DB56" s="37">
        <f t="shared" si="5"/>
        <v>0</v>
      </c>
      <c r="DC56" s="3" t="s">
        <v>61</v>
      </c>
      <c r="DD56" s="34">
        <v>16.84</v>
      </c>
      <c r="DE56" s="34">
        <v>20.79</v>
      </c>
      <c r="DF56" s="34">
        <v>22.480000000000004</v>
      </c>
      <c r="DG56" s="34">
        <v>22.61</v>
      </c>
      <c r="DH56" s="34">
        <v>21.64</v>
      </c>
      <c r="DI56" s="34">
        <v>20.549999999999997</v>
      </c>
      <c r="DJ56" s="34">
        <v>15.4</v>
      </c>
      <c r="DK56" s="34">
        <v>12.96</v>
      </c>
      <c r="DL56" s="34">
        <v>14.939999999999998</v>
      </c>
      <c r="DM56" s="34">
        <v>17.09</v>
      </c>
      <c r="DN56" s="34">
        <v>13.93</v>
      </c>
      <c r="DO56" s="34">
        <v>11.52999999999999</v>
      </c>
      <c r="DP56" s="34">
        <v>210.76</v>
      </c>
      <c r="DQ56" s="37">
        <f t="shared" si="6"/>
        <v>0</v>
      </c>
    </row>
    <row r="57" spans="1:121" ht="21.75" customHeight="1">
      <c r="A57" s="3" t="s">
        <v>62</v>
      </c>
      <c r="B57" s="3" t="s">
        <v>62</v>
      </c>
      <c r="C57" s="34">
        <v>51.31</v>
      </c>
      <c r="D57" s="34">
        <v>52.93</v>
      </c>
      <c r="E57" s="34">
        <v>60.24</v>
      </c>
      <c r="F57" s="34">
        <v>57.24</v>
      </c>
      <c r="G57" s="34">
        <v>55.7</v>
      </c>
      <c r="H57" s="34">
        <v>52.29</v>
      </c>
      <c r="I57" s="34">
        <v>55.94</v>
      </c>
      <c r="J57" s="34">
        <v>52.4</v>
      </c>
      <c r="K57" s="34">
        <v>50.31</v>
      </c>
      <c r="L57" s="34">
        <v>49.63</v>
      </c>
      <c r="M57" s="34">
        <v>51.7</v>
      </c>
      <c r="N57" s="34">
        <v>50.12</v>
      </c>
      <c r="O57" s="34">
        <v>53.32</v>
      </c>
      <c r="P57" s="34"/>
      <c r="Q57" s="3" t="s">
        <v>62</v>
      </c>
      <c r="R57" s="35">
        <v>85815</v>
      </c>
      <c r="S57" s="35">
        <v>85587</v>
      </c>
      <c r="T57" s="35">
        <v>102835</v>
      </c>
      <c r="U57" s="35">
        <v>97444</v>
      </c>
      <c r="V57" s="35">
        <v>92323</v>
      </c>
      <c r="W57" s="35">
        <v>89849</v>
      </c>
      <c r="X57" s="35">
        <v>93170</v>
      </c>
      <c r="Y57" s="35">
        <v>89724</v>
      </c>
      <c r="Z57" s="35">
        <v>83032</v>
      </c>
      <c r="AA57" s="35">
        <v>84310</v>
      </c>
      <c r="AB57" s="35">
        <v>84690</v>
      </c>
      <c r="AC57" s="35">
        <v>82733</v>
      </c>
      <c r="AD57" s="35">
        <f t="shared" si="0"/>
        <v>1071512</v>
      </c>
      <c r="AF57" s="3" t="s">
        <v>62</v>
      </c>
      <c r="AG57" s="35">
        <v>179238</v>
      </c>
      <c r="AH57" s="35">
        <v>178787</v>
      </c>
      <c r="AI57" s="35">
        <v>214815</v>
      </c>
      <c r="AJ57" s="35">
        <v>204358</v>
      </c>
      <c r="AK57" s="35">
        <v>193625</v>
      </c>
      <c r="AL57" s="35">
        <v>188433</v>
      </c>
      <c r="AM57" s="35">
        <v>226852</v>
      </c>
      <c r="AN57" s="35">
        <v>218446</v>
      </c>
      <c r="AO57" s="35">
        <v>202165</v>
      </c>
      <c r="AP57" s="35">
        <v>181147</v>
      </c>
      <c r="AQ57" s="35">
        <v>181986</v>
      </c>
      <c r="AR57" s="35">
        <v>177759</v>
      </c>
      <c r="AS57" s="35">
        <v>2347611</v>
      </c>
      <c r="AT57" s="37">
        <f t="shared" si="1"/>
        <v>0</v>
      </c>
      <c r="AU57" s="3" t="s">
        <v>62</v>
      </c>
      <c r="AV57" s="35">
        <v>178087</v>
      </c>
      <c r="AW57" s="35">
        <v>177370</v>
      </c>
      <c r="AX57" s="35">
        <v>213152</v>
      </c>
      <c r="AY57" s="35">
        <v>202896</v>
      </c>
      <c r="AZ57" s="35">
        <v>191999</v>
      </c>
      <c r="BA57" s="35">
        <v>186967</v>
      </c>
      <c r="BB57" s="35">
        <v>225272</v>
      </c>
      <c r="BC57" s="35">
        <v>217157</v>
      </c>
      <c r="BD57" s="35">
        <v>200818</v>
      </c>
      <c r="BE57" s="35">
        <v>179547</v>
      </c>
      <c r="BF57" s="35">
        <v>180309</v>
      </c>
      <c r="BG57" s="35">
        <v>176186</v>
      </c>
      <c r="BH57" s="35">
        <v>2329760</v>
      </c>
      <c r="BI57" s="37">
        <f t="shared" si="2"/>
        <v>0</v>
      </c>
      <c r="BJ57" s="3" t="s">
        <v>62</v>
      </c>
      <c r="BK57" s="35">
        <v>1151</v>
      </c>
      <c r="BL57" s="35">
        <v>1417</v>
      </c>
      <c r="BM57" s="35">
        <v>1663</v>
      </c>
      <c r="BN57" s="35">
        <v>1462</v>
      </c>
      <c r="BO57" s="35">
        <v>1626</v>
      </c>
      <c r="BP57" s="35">
        <v>1466</v>
      </c>
      <c r="BQ57" s="35">
        <v>1580</v>
      </c>
      <c r="BR57" s="35">
        <v>1289</v>
      </c>
      <c r="BS57" s="35">
        <v>1347</v>
      </c>
      <c r="BT57" s="35">
        <v>1600</v>
      </c>
      <c r="BU57" s="35">
        <v>1677</v>
      </c>
      <c r="BV57" s="35">
        <v>1573</v>
      </c>
      <c r="BW57" s="35">
        <v>17851</v>
      </c>
      <c r="BX57" s="37">
        <f t="shared" si="3"/>
        <v>0</v>
      </c>
      <c r="BY57" s="3" t="s">
        <v>62</v>
      </c>
      <c r="BZ57" s="34">
        <v>487.61</v>
      </c>
      <c r="CA57" s="34">
        <v>486.55</v>
      </c>
      <c r="CB57" s="34">
        <v>584.59999999999991</v>
      </c>
      <c r="CC57" s="34">
        <v>510.5</v>
      </c>
      <c r="CD57" s="34">
        <v>483.84000000000003</v>
      </c>
      <c r="CE57" s="34">
        <v>470.79999999999984</v>
      </c>
      <c r="CF57" s="34">
        <v>622.66</v>
      </c>
      <c r="CG57" s="34">
        <v>599.62</v>
      </c>
      <c r="CH57" s="34">
        <v>554.8900000000001</v>
      </c>
      <c r="CI57" s="34">
        <v>530.86</v>
      </c>
      <c r="CJ57" s="34">
        <v>533.29000000000008</v>
      </c>
      <c r="CK57" s="34">
        <v>520.89999999999964</v>
      </c>
      <c r="CL57" s="34">
        <v>6386.119999999999</v>
      </c>
      <c r="CM57" s="37">
        <f t="shared" si="4"/>
        <v>0</v>
      </c>
      <c r="CN57" s="3" t="s">
        <v>62</v>
      </c>
      <c r="CO57" s="34">
        <v>483.76</v>
      </c>
      <c r="CP57" s="34">
        <v>481.81</v>
      </c>
      <c r="CQ57" s="34">
        <v>579.04</v>
      </c>
      <c r="CR57" s="34">
        <v>505.9</v>
      </c>
      <c r="CS57" s="34">
        <v>478.73</v>
      </c>
      <c r="CT57" s="34">
        <v>466.19999999999993</v>
      </c>
      <c r="CU57" s="34">
        <v>618.49</v>
      </c>
      <c r="CV57" s="34">
        <v>596.21</v>
      </c>
      <c r="CW57" s="34">
        <v>551.33999999999992</v>
      </c>
      <c r="CX57" s="34">
        <v>526.87</v>
      </c>
      <c r="CY57" s="34">
        <v>529.1</v>
      </c>
      <c r="CZ57" s="34">
        <v>516.97999999999979</v>
      </c>
      <c r="DA57" s="34">
        <v>6334.4299999999994</v>
      </c>
      <c r="DB57" s="37">
        <f t="shared" si="5"/>
        <v>0</v>
      </c>
      <c r="DC57" s="3" t="s">
        <v>62</v>
      </c>
      <c r="DD57" s="34">
        <v>3.85</v>
      </c>
      <c r="DE57" s="34">
        <v>4.74</v>
      </c>
      <c r="DF57" s="34">
        <v>5.5599999999999987</v>
      </c>
      <c r="DG57" s="34">
        <v>4.5999999999999996</v>
      </c>
      <c r="DH57" s="34">
        <v>5.1100000000000003</v>
      </c>
      <c r="DI57" s="34">
        <v>4.5999999999999996</v>
      </c>
      <c r="DJ57" s="34">
        <v>4.17</v>
      </c>
      <c r="DK57" s="34">
        <v>3.41</v>
      </c>
      <c r="DL57" s="34">
        <v>3.5500000000000007</v>
      </c>
      <c r="DM57" s="34">
        <v>3.99</v>
      </c>
      <c r="DN57" s="34">
        <v>4.1900000000000004</v>
      </c>
      <c r="DO57" s="34">
        <v>3.92</v>
      </c>
      <c r="DP57" s="34">
        <v>51.69</v>
      </c>
      <c r="DQ57" s="37">
        <f t="shared" si="6"/>
        <v>0</v>
      </c>
    </row>
    <row r="58" spans="1:121" ht="21.75" customHeight="1">
      <c r="A58" s="3" t="s">
        <v>63</v>
      </c>
      <c r="B58" s="3" t="s">
        <v>63</v>
      </c>
      <c r="C58" s="34">
        <v>52.46</v>
      </c>
      <c r="D58" s="34">
        <v>53.79</v>
      </c>
      <c r="E58" s="34">
        <v>59.16</v>
      </c>
      <c r="F58" s="34">
        <v>55.43</v>
      </c>
      <c r="G58" s="34">
        <v>57.24</v>
      </c>
      <c r="H58" s="34">
        <v>50.78</v>
      </c>
      <c r="I58" s="34">
        <v>54.7</v>
      </c>
      <c r="J58" s="34">
        <v>51.63</v>
      </c>
      <c r="K58" s="34">
        <v>50.06</v>
      </c>
      <c r="L58" s="34">
        <v>51.23</v>
      </c>
      <c r="M58" s="34">
        <v>49.62</v>
      </c>
      <c r="N58" s="34">
        <v>51.76</v>
      </c>
      <c r="O58" s="34">
        <v>53.15</v>
      </c>
      <c r="P58" s="34"/>
      <c r="Q58" s="3" t="s">
        <v>63</v>
      </c>
      <c r="R58" s="35">
        <v>29315</v>
      </c>
      <c r="S58" s="35">
        <v>28035</v>
      </c>
      <c r="T58" s="35">
        <v>33271</v>
      </c>
      <c r="U58" s="35">
        <v>31954</v>
      </c>
      <c r="V58" s="35">
        <v>32265</v>
      </c>
      <c r="W58" s="35">
        <v>30042</v>
      </c>
      <c r="X58" s="35">
        <v>30576</v>
      </c>
      <c r="Y58" s="35">
        <v>29746</v>
      </c>
      <c r="Z58" s="35">
        <v>27890</v>
      </c>
      <c r="AA58" s="35">
        <v>29274</v>
      </c>
      <c r="AB58" s="35">
        <v>28442</v>
      </c>
      <c r="AC58" s="35">
        <v>29129</v>
      </c>
      <c r="AD58" s="35">
        <f t="shared" si="0"/>
        <v>359939</v>
      </c>
      <c r="AF58" s="3" t="s">
        <v>63</v>
      </c>
      <c r="AG58" s="35">
        <v>74510</v>
      </c>
      <c r="AH58" s="35">
        <v>71260</v>
      </c>
      <c r="AI58" s="35">
        <v>84571</v>
      </c>
      <c r="AJ58" s="35">
        <v>62625</v>
      </c>
      <c r="AK58" s="35">
        <v>63252</v>
      </c>
      <c r="AL58" s="35">
        <v>58896</v>
      </c>
      <c r="AM58" s="35">
        <v>73645</v>
      </c>
      <c r="AN58" s="35">
        <v>71643</v>
      </c>
      <c r="AO58" s="35">
        <v>67176</v>
      </c>
      <c r="AP58" s="35">
        <v>68616</v>
      </c>
      <c r="AQ58" s="35">
        <v>66666</v>
      </c>
      <c r="AR58" s="35">
        <v>68267</v>
      </c>
      <c r="AS58" s="35">
        <v>831127</v>
      </c>
      <c r="AT58" s="37">
        <f t="shared" si="1"/>
        <v>0</v>
      </c>
      <c r="AU58" s="3" t="s">
        <v>63</v>
      </c>
      <c r="AV58" s="35">
        <v>74291</v>
      </c>
      <c r="AW58" s="35">
        <v>71021</v>
      </c>
      <c r="AX58" s="35">
        <v>84266</v>
      </c>
      <c r="AY58" s="35">
        <v>62412</v>
      </c>
      <c r="AZ58" s="35">
        <v>62992</v>
      </c>
      <c r="BA58" s="35">
        <v>58651</v>
      </c>
      <c r="BB58" s="35">
        <v>73405</v>
      </c>
      <c r="BC58" s="35">
        <v>71423</v>
      </c>
      <c r="BD58" s="35">
        <v>66946</v>
      </c>
      <c r="BE58" s="35">
        <v>68384</v>
      </c>
      <c r="BF58" s="35">
        <v>66440</v>
      </c>
      <c r="BG58" s="35">
        <v>68065</v>
      </c>
      <c r="BH58" s="35">
        <v>828296</v>
      </c>
      <c r="BI58" s="37">
        <f t="shared" si="2"/>
        <v>0</v>
      </c>
      <c r="BJ58" s="3" t="s">
        <v>63</v>
      </c>
      <c r="BK58" s="35">
        <v>219</v>
      </c>
      <c r="BL58" s="35">
        <v>239</v>
      </c>
      <c r="BM58" s="35">
        <v>305</v>
      </c>
      <c r="BN58" s="35">
        <v>213</v>
      </c>
      <c r="BO58" s="35">
        <v>260</v>
      </c>
      <c r="BP58" s="35">
        <v>245</v>
      </c>
      <c r="BQ58" s="35">
        <v>240</v>
      </c>
      <c r="BR58" s="35">
        <v>220</v>
      </c>
      <c r="BS58" s="35">
        <v>230</v>
      </c>
      <c r="BT58" s="35">
        <v>232</v>
      </c>
      <c r="BU58" s="35">
        <v>226</v>
      </c>
      <c r="BV58" s="35">
        <v>202</v>
      </c>
      <c r="BW58" s="35">
        <v>2831</v>
      </c>
      <c r="BX58" s="37">
        <f t="shared" si="3"/>
        <v>0</v>
      </c>
      <c r="BY58" s="3" t="s">
        <v>63</v>
      </c>
      <c r="BZ58" s="34">
        <v>148.9</v>
      </c>
      <c r="CA58" s="34">
        <v>142.42000000000002</v>
      </c>
      <c r="CB58" s="34">
        <v>169.01</v>
      </c>
      <c r="CC58" s="34">
        <v>133.41999999999999</v>
      </c>
      <c r="CD58" s="34">
        <v>134.75</v>
      </c>
      <c r="CE58" s="34">
        <v>125.46000000000009</v>
      </c>
      <c r="CF58" s="34">
        <v>137.14000000000001</v>
      </c>
      <c r="CG58" s="34">
        <v>133.41</v>
      </c>
      <c r="CH58" s="34">
        <v>125.09000000000003</v>
      </c>
      <c r="CI58" s="34">
        <v>131.12</v>
      </c>
      <c r="CJ58" s="34">
        <v>127.4</v>
      </c>
      <c r="CK58" s="34">
        <v>130.44</v>
      </c>
      <c r="CL58" s="34">
        <v>1638.56</v>
      </c>
      <c r="CM58" s="37">
        <f t="shared" si="4"/>
        <v>0</v>
      </c>
      <c r="CN58" s="3" t="s">
        <v>63</v>
      </c>
      <c r="CO58" s="34">
        <v>148.37</v>
      </c>
      <c r="CP58" s="34">
        <v>141.84</v>
      </c>
      <c r="CQ58" s="34">
        <v>168.26999999999998</v>
      </c>
      <c r="CR58" s="34">
        <v>132.97</v>
      </c>
      <c r="CS58" s="34">
        <v>134.19999999999999</v>
      </c>
      <c r="CT58" s="34">
        <v>124.92000000000007</v>
      </c>
      <c r="CU58" s="34">
        <v>136.62</v>
      </c>
      <c r="CV58" s="34">
        <v>132.93</v>
      </c>
      <c r="CW58" s="34">
        <v>124.59000000000003</v>
      </c>
      <c r="CX58" s="34">
        <v>130.63</v>
      </c>
      <c r="CY58" s="34">
        <v>126.92</v>
      </c>
      <c r="CZ58" s="34">
        <v>130.01999999999998</v>
      </c>
      <c r="DA58" s="34">
        <v>1632.28</v>
      </c>
      <c r="DB58" s="37">
        <f t="shared" si="5"/>
        <v>0</v>
      </c>
      <c r="DC58" s="3" t="s">
        <v>63</v>
      </c>
      <c r="DD58" s="34">
        <v>0.53</v>
      </c>
      <c r="DE58" s="34">
        <v>0.57999999999999996</v>
      </c>
      <c r="DF58" s="34">
        <v>0.74000000000000021</v>
      </c>
      <c r="DG58" s="34">
        <v>0.45</v>
      </c>
      <c r="DH58" s="34">
        <v>0.55000000000000004</v>
      </c>
      <c r="DI58" s="34">
        <v>0.54</v>
      </c>
      <c r="DJ58" s="34">
        <v>0.52</v>
      </c>
      <c r="DK58" s="34">
        <v>0.48</v>
      </c>
      <c r="DL58" s="34">
        <v>0.50000000000000022</v>
      </c>
      <c r="DM58" s="34">
        <v>0.49</v>
      </c>
      <c r="DN58" s="34">
        <v>0.48</v>
      </c>
      <c r="DO58" s="34">
        <v>0.42000000000000015</v>
      </c>
      <c r="DP58" s="34">
        <v>6.2799999999999994</v>
      </c>
      <c r="DQ58" s="37">
        <f t="shared" si="6"/>
        <v>0</v>
      </c>
    </row>
    <row r="59" spans="1:121" ht="21.75" customHeight="1">
      <c r="A59" s="3" t="s">
        <v>64</v>
      </c>
      <c r="B59" s="3" t="s">
        <v>64</v>
      </c>
      <c r="C59" s="34">
        <v>51.84</v>
      </c>
      <c r="D59" s="34">
        <v>55.09</v>
      </c>
      <c r="E59" s="34">
        <v>59.24</v>
      </c>
      <c r="F59" s="34">
        <v>55.89</v>
      </c>
      <c r="G59" s="34">
        <v>51.43</v>
      </c>
      <c r="H59" s="34">
        <v>46.06</v>
      </c>
      <c r="I59" s="34">
        <v>47.68</v>
      </c>
      <c r="J59" s="34">
        <v>46.85</v>
      </c>
      <c r="K59" s="34">
        <v>48.06</v>
      </c>
      <c r="L59" s="34">
        <v>50.93</v>
      </c>
      <c r="M59" s="34">
        <v>49.3</v>
      </c>
      <c r="N59" s="34">
        <v>48.56</v>
      </c>
      <c r="O59" s="34">
        <v>50.91</v>
      </c>
      <c r="P59" s="34"/>
      <c r="Q59" s="3" t="s">
        <v>64</v>
      </c>
      <c r="R59" s="35">
        <v>143900</v>
      </c>
      <c r="S59" s="35">
        <v>149188</v>
      </c>
      <c r="T59" s="35">
        <v>166887</v>
      </c>
      <c r="U59" s="35">
        <v>160428</v>
      </c>
      <c r="V59" s="35">
        <v>138975</v>
      </c>
      <c r="W59" s="35">
        <v>128464</v>
      </c>
      <c r="X59" s="35">
        <v>131058</v>
      </c>
      <c r="Y59" s="35">
        <v>130156</v>
      </c>
      <c r="Z59" s="35">
        <v>135165</v>
      </c>
      <c r="AA59" s="35">
        <v>139972</v>
      </c>
      <c r="AB59" s="35">
        <v>132510</v>
      </c>
      <c r="AC59" s="35">
        <v>126904</v>
      </c>
      <c r="AD59" s="35">
        <f t="shared" si="0"/>
        <v>1683607</v>
      </c>
      <c r="AF59" s="3" t="s">
        <v>64</v>
      </c>
      <c r="AG59" s="35">
        <v>262195</v>
      </c>
      <c r="AH59" s="35">
        <v>271135</v>
      </c>
      <c r="AI59" s="35">
        <v>303384</v>
      </c>
      <c r="AJ59" s="35">
        <v>303901</v>
      </c>
      <c r="AK59" s="35">
        <v>263006</v>
      </c>
      <c r="AL59" s="35">
        <v>242936</v>
      </c>
      <c r="AM59" s="35">
        <v>256961</v>
      </c>
      <c r="AN59" s="35">
        <v>255879</v>
      </c>
      <c r="AO59" s="35">
        <v>266218</v>
      </c>
      <c r="AP59" s="35">
        <v>250337</v>
      </c>
      <c r="AQ59" s="35">
        <v>237542</v>
      </c>
      <c r="AR59" s="35">
        <v>227604</v>
      </c>
      <c r="AS59" s="35">
        <v>3141098</v>
      </c>
      <c r="AT59" s="37">
        <f t="shared" si="1"/>
        <v>0</v>
      </c>
      <c r="AU59" s="3" t="s">
        <v>64</v>
      </c>
      <c r="AV59" s="35">
        <v>245095</v>
      </c>
      <c r="AW59" s="35">
        <v>248964</v>
      </c>
      <c r="AX59" s="35">
        <v>279105</v>
      </c>
      <c r="AY59" s="35">
        <v>288213</v>
      </c>
      <c r="AZ59" s="35">
        <v>246446</v>
      </c>
      <c r="BA59" s="35">
        <v>225560</v>
      </c>
      <c r="BB59" s="35">
        <v>243526</v>
      </c>
      <c r="BC59" s="35">
        <v>244057</v>
      </c>
      <c r="BD59" s="35">
        <v>255037</v>
      </c>
      <c r="BE59" s="35">
        <v>237226</v>
      </c>
      <c r="BF59" s="35">
        <v>226650</v>
      </c>
      <c r="BG59" s="35">
        <v>217485</v>
      </c>
      <c r="BH59" s="35">
        <v>2957364</v>
      </c>
      <c r="BI59" s="37">
        <f t="shared" si="2"/>
        <v>0</v>
      </c>
      <c r="BJ59" s="3" t="s">
        <v>64</v>
      </c>
      <c r="BK59" s="35">
        <v>17100</v>
      </c>
      <c r="BL59" s="35">
        <v>22171</v>
      </c>
      <c r="BM59" s="35">
        <v>24279</v>
      </c>
      <c r="BN59" s="35">
        <v>15688</v>
      </c>
      <c r="BO59" s="35">
        <v>16560</v>
      </c>
      <c r="BP59" s="35">
        <v>17376</v>
      </c>
      <c r="BQ59" s="35">
        <v>13435</v>
      </c>
      <c r="BR59" s="35">
        <v>11822</v>
      </c>
      <c r="BS59" s="35">
        <v>11181</v>
      </c>
      <c r="BT59" s="35">
        <v>13111</v>
      </c>
      <c r="BU59" s="35">
        <v>10892</v>
      </c>
      <c r="BV59" s="35">
        <v>10119</v>
      </c>
      <c r="BW59" s="35">
        <v>183734</v>
      </c>
      <c r="BX59" s="37">
        <f t="shared" si="3"/>
        <v>0</v>
      </c>
      <c r="BY59" s="3" t="s">
        <v>64</v>
      </c>
      <c r="BZ59" s="34">
        <v>812.67000000000007</v>
      </c>
      <c r="CA59" s="34">
        <v>845.28</v>
      </c>
      <c r="CB59" s="34">
        <v>945.21999999999957</v>
      </c>
      <c r="CC59" s="34">
        <v>860.32999999999993</v>
      </c>
      <c r="CD59" s="34">
        <v>746.69</v>
      </c>
      <c r="CE59" s="34">
        <v>691.1899999999996</v>
      </c>
      <c r="CF59" s="34">
        <v>703.63</v>
      </c>
      <c r="CG59" s="34">
        <v>698.81</v>
      </c>
      <c r="CH59" s="34">
        <v>725.7199999999998</v>
      </c>
      <c r="CI59" s="34">
        <v>718.58999999999992</v>
      </c>
      <c r="CJ59" s="34">
        <v>680.07</v>
      </c>
      <c r="CK59" s="34">
        <v>651.25</v>
      </c>
      <c r="CL59" s="34">
        <v>9079.4500000000007</v>
      </c>
      <c r="CM59" s="37">
        <f t="shared" si="4"/>
        <v>0</v>
      </c>
      <c r="CN59" s="3" t="s">
        <v>64</v>
      </c>
      <c r="CO59" s="34">
        <v>742.19</v>
      </c>
      <c r="CP59" s="34">
        <v>753.9</v>
      </c>
      <c r="CQ59" s="34">
        <v>845.16999999999962</v>
      </c>
      <c r="CR59" s="34">
        <v>805.27</v>
      </c>
      <c r="CS59" s="34">
        <v>688.58</v>
      </c>
      <c r="CT59" s="34">
        <v>630.2199999999998</v>
      </c>
      <c r="CU59" s="34">
        <v>651.59</v>
      </c>
      <c r="CV59" s="34">
        <v>653.02</v>
      </c>
      <c r="CW59" s="34">
        <v>682.38999999999987</v>
      </c>
      <c r="CX59" s="34">
        <v>666.56</v>
      </c>
      <c r="CY59" s="34">
        <v>636.84</v>
      </c>
      <c r="CZ59" s="34">
        <v>611.08999999999992</v>
      </c>
      <c r="DA59" s="34">
        <v>8366.82</v>
      </c>
      <c r="DB59" s="37">
        <f t="shared" si="5"/>
        <v>0</v>
      </c>
      <c r="DC59" s="3" t="s">
        <v>64</v>
      </c>
      <c r="DD59" s="34">
        <v>70.48</v>
      </c>
      <c r="DE59" s="34">
        <v>91.38</v>
      </c>
      <c r="DF59" s="34">
        <v>100.05000000000001</v>
      </c>
      <c r="DG59" s="34">
        <v>55.06</v>
      </c>
      <c r="DH59" s="34">
        <v>58.11</v>
      </c>
      <c r="DI59" s="34">
        <v>60.970000000000041</v>
      </c>
      <c r="DJ59" s="34">
        <v>52.04</v>
      </c>
      <c r="DK59" s="34">
        <v>45.79</v>
      </c>
      <c r="DL59" s="34">
        <v>43.33</v>
      </c>
      <c r="DM59" s="34">
        <v>52.03</v>
      </c>
      <c r="DN59" s="34">
        <v>43.23</v>
      </c>
      <c r="DO59" s="34">
        <v>40.159999999999997</v>
      </c>
      <c r="DP59" s="34">
        <v>712.63000000000011</v>
      </c>
      <c r="DQ59" s="37">
        <f t="shared" si="6"/>
        <v>0</v>
      </c>
    </row>
    <row r="60" spans="1:121" ht="21.75" customHeight="1">
      <c r="A60" s="3" t="s">
        <v>65</v>
      </c>
      <c r="B60" s="3" t="s">
        <v>65</v>
      </c>
      <c r="C60" s="34">
        <v>52.31</v>
      </c>
      <c r="D60" s="34">
        <v>57.8</v>
      </c>
      <c r="E60" s="34">
        <v>66.39</v>
      </c>
      <c r="F60" s="34">
        <v>65.78</v>
      </c>
      <c r="G60" s="34">
        <v>60.04</v>
      </c>
      <c r="H60" s="34">
        <v>45.67</v>
      </c>
      <c r="I60" s="34">
        <v>42.9</v>
      </c>
      <c r="J60" s="34">
        <v>40.880000000000003</v>
      </c>
      <c r="K60" s="34">
        <v>41.02</v>
      </c>
      <c r="L60" s="34">
        <v>42.87</v>
      </c>
      <c r="M60" s="34">
        <v>39.61</v>
      </c>
      <c r="N60" s="34">
        <v>45.2</v>
      </c>
      <c r="O60" s="34">
        <v>50.04</v>
      </c>
      <c r="P60" s="34"/>
      <c r="Q60" s="3" t="s">
        <v>65</v>
      </c>
      <c r="R60" s="35">
        <v>187964</v>
      </c>
      <c r="S60" s="35">
        <v>205050</v>
      </c>
      <c r="T60" s="35">
        <v>242262</v>
      </c>
      <c r="U60" s="35">
        <v>242168</v>
      </c>
      <c r="V60" s="35">
        <v>208518</v>
      </c>
      <c r="W60" s="35">
        <v>161767</v>
      </c>
      <c r="X60" s="35">
        <v>159101</v>
      </c>
      <c r="Y60" s="35">
        <v>159472</v>
      </c>
      <c r="Z60" s="35">
        <v>148818</v>
      </c>
      <c r="AA60" s="35">
        <v>154229</v>
      </c>
      <c r="AB60" s="35">
        <v>146955</v>
      </c>
      <c r="AC60" s="35">
        <v>156048</v>
      </c>
      <c r="AD60" s="35">
        <f t="shared" si="0"/>
        <v>2172352</v>
      </c>
      <c r="AF60" s="3" t="s">
        <v>65</v>
      </c>
      <c r="AG60" s="35">
        <v>221813</v>
      </c>
      <c r="AH60" s="35">
        <v>241852</v>
      </c>
      <c r="AI60" s="35">
        <v>285450</v>
      </c>
      <c r="AJ60" s="35">
        <v>301759</v>
      </c>
      <c r="AK60" s="35">
        <v>260187</v>
      </c>
      <c r="AL60" s="35">
        <v>201617</v>
      </c>
      <c r="AM60" s="35">
        <v>213347</v>
      </c>
      <c r="AN60" s="35">
        <v>213613</v>
      </c>
      <c r="AO60" s="35">
        <v>199654</v>
      </c>
      <c r="AP60" s="35">
        <v>189742</v>
      </c>
      <c r="AQ60" s="35">
        <v>180541</v>
      </c>
      <c r="AR60" s="35">
        <v>191648</v>
      </c>
      <c r="AS60" s="35">
        <v>2701223</v>
      </c>
      <c r="AT60" s="37">
        <f t="shared" si="1"/>
        <v>0</v>
      </c>
      <c r="AU60" s="3" t="s">
        <v>65</v>
      </c>
      <c r="AV60" s="35">
        <v>217736</v>
      </c>
      <c r="AW60" s="35">
        <v>237612</v>
      </c>
      <c r="AX60" s="35">
        <v>280931</v>
      </c>
      <c r="AY60" s="35">
        <v>293557</v>
      </c>
      <c r="AZ60" s="35">
        <v>252645</v>
      </c>
      <c r="BA60" s="35">
        <v>196081</v>
      </c>
      <c r="BB60" s="35">
        <v>208925</v>
      </c>
      <c r="BC60" s="35">
        <v>209539</v>
      </c>
      <c r="BD60" s="35">
        <v>195367</v>
      </c>
      <c r="BE60" s="35">
        <v>186082</v>
      </c>
      <c r="BF60" s="35">
        <v>177558</v>
      </c>
      <c r="BG60" s="35">
        <v>188609</v>
      </c>
      <c r="BH60" s="35">
        <v>2644642</v>
      </c>
      <c r="BI60" s="37">
        <f t="shared" si="2"/>
        <v>0</v>
      </c>
      <c r="BJ60" s="3" t="s">
        <v>65</v>
      </c>
      <c r="BK60" s="35">
        <v>4077</v>
      </c>
      <c r="BL60" s="35">
        <v>4240</v>
      </c>
      <c r="BM60" s="35">
        <v>4519</v>
      </c>
      <c r="BN60" s="35">
        <v>8202</v>
      </c>
      <c r="BO60" s="35">
        <v>7542</v>
      </c>
      <c r="BP60" s="35">
        <v>5536</v>
      </c>
      <c r="BQ60" s="35">
        <v>4422</v>
      </c>
      <c r="BR60" s="35">
        <v>4074</v>
      </c>
      <c r="BS60" s="35">
        <v>4287</v>
      </c>
      <c r="BT60" s="35">
        <v>3660</v>
      </c>
      <c r="BU60" s="35">
        <v>2983</v>
      </c>
      <c r="BV60" s="35">
        <v>3039</v>
      </c>
      <c r="BW60" s="35">
        <v>56581</v>
      </c>
      <c r="BX60" s="37">
        <f t="shared" si="3"/>
        <v>0</v>
      </c>
      <c r="BY60" s="3" t="s">
        <v>65</v>
      </c>
      <c r="BZ60" s="34">
        <v>786.62</v>
      </c>
      <c r="CA60" s="34">
        <v>857.73</v>
      </c>
      <c r="CB60" s="34">
        <v>1012.4300000000003</v>
      </c>
      <c r="CC60" s="34">
        <v>1043.4100000000001</v>
      </c>
      <c r="CD60" s="34">
        <v>899.28</v>
      </c>
      <c r="CE60" s="34">
        <v>697.11999999999989</v>
      </c>
      <c r="CF60" s="34">
        <v>747.7700000000001</v>
      </c>
      <c r="CG60" s="34">
        <v>748.99</v>
      </c>
      <c r="CH60" s="34">
        <v>699.67999999999938</v>
      </c>
      <c r="CI60" s="34">
        <v>677.91</v>
      </c>
      <c r="CJ60" s="34">
        <v>644.98</v>
      </c>
      <c r="CK60" s="34">
        <v>684.65000000000032</v>
      </c>
      <c r="CL60" s="34">
        <v>9500.57</v>
      </c>
      <c r="CM60" s="37">
        <f t="shared" si="4"/>
        <v>0</v>
      </c>
      <c r="CN60" s="3" t="s">
        <v>65</v>
      </c>
      <c r="CO60" s="34">
        <v>772.91</v>
      </c>
      <c r="CP60" s="34">
        <v>843.47</v>
      </c>
      <c r="CQ60" s="34">
        <v>997.24000000000024</v>
      </c>
      <c r="CR60" s="34">
        <v>1021.6</v>
      </c>
      <c r="CS60" s="34">
        <v>879.22</v>
      </c>
      <c r="CT60" s="34">
        <v>682.37999999999965</v>
      </c>
      <c r="CU60" s="34">
        <v>735.69</v>
      </c>
      <c r="CV60" s="34">
        <v>737.86</v>
      </c>
      <c r="CW60" s="34">
        <v>687.95999999999958</v>
      </c>
      <c r="CX60" s="34">
        <v>664.43</v>
      </c>
      <c r="CY60" s="34">
        <v>634</v>
      </c>
      <c r="CZ60" s="34">
        <v>673.46000000000026</v>
      </c>
      <c r="DA60" s="34">
        <v>9330.2199999999993</v>
      </c>
      <c r="DB60" s="37">
        <f t="shared" si="5"/>
        <v>0</v>
      </c>
      <c r="DC60" s="3" t="s">
        <v>65</v>
      </c>
      <c r="DD60" s="34">
        <v>13.71</v>
      </c>
      <c r="DE60" s="34">
        <v>14.26</v>
      </c>
      <c r="DF60" s="34">
        <v>15.189999999999998</v>
      </c>
      <c r="DG60" s="34">
        <v>21.81</v>
      </c>
      <c r="DH60" s="34">
        <v>20.059999999999999</v>
      </c>
      <c r="DI60" s="34">
        <v>14.740000000000002</v>
      </c>
      <c r="DJ60" s="34">
        <v>12.08</v>
      </c>
      <c r="DK60" s="34">
        <v>11.13</v>
      </c>
      <c r="DL60" s="34">
        <v>11.719999999999992</v>
      </c>
      <c r="DM60" s="34">
        <v>13.48</v>
      </c>
      <c r="DN60" s="34">
        <v>10.98</v>
      </c>
      <c r="DO60" s="34">
        <v>11.189999999999998</v>
      </c>
      <c r="DP60" s="34">
        <v>170.35</v>
      </c>
      <c r="DQ60" s="37">
        <f t="shared" si="6"/>
        <v>0</v>
      </c>
    </row>
    <row r="61" spans="1:121" ht="21.75" customHeight="1">
      <c r="A61" s="3" t="s">
        <v>66</v>
      </c>
      <c r="B61" s="3" t="s">
        <v>66</v>
      </c>
      <c r="C61" s="34">
        <v>42.28</v>
      </c>
      <c r="D61" s="34">
        <v>47.6</v>
      </c>
      <c r="E61" s="34">
        <v>49.15</v>
      </c>
      <c r="F61" s="34">
        <v>41.96</v>
      </c>
      <c r="G61" s="34">
        <v>38.799999999999997</v>
      </c>
      <c r="H61" s="34">
        <v>34.619999999999997</v>
      </c>
      <c r="I61" s="34">
        <v>34.68</v>
      </c>
      <c r="J61" s="34">
        <v>33.46</v>
      </c>
      <c r="K61" s="34">
        <v>34.72</v>
      </c>
      <c r="L61" s="34">
        <v>38.700000000000003</v>
      </c>
      <c r="M61" s="34">
        <v>36.409999999999997</v>
      </c>
      <c r="N61" s="34">
        <v>35.06</v>
      </c>
      <c r="O61" s="34">
        <v>38.950000000000003</v>
      </c>
      <c r="P61" s="34"/>
      <c r="Q61" s="3" t="s">
        <v>66</v>
      </c>
      <c r="R61" s="35">
        <v>55887</v>
      </c>
      <c r="S61" s="35">
        <v>60888</v>
      </c>
      <c r="T61" s="35">
        <v>66963</v>
      </c>
      <c r="U61" s="35">
        <v>57726</v>
      </c>
      <c r="V61" s="35">
        <v>49936</v>
      </c>
      <c r="W61" s="35">
        <v>47317</v>
      </c>
      <c r="X61" s="35">
        <v>46621</v>
      </c>
      <c r="Y61" s="35">
        <v>48015</v>
      </c>
      <c r="Z61" s="35">
        <v>46114</v>
      </c>
      <c r="AA61" s="35">
        <v>53405</v>
      </c>
      <c r="AB61" s="35">
        <v>49490</v>
      </c>
      <c r="AC61" s="35">
        <v>45036</v>
      </c>
      <c r="AD61" s="35">
        <f t="shared" si="0"/>
        <v>627398</v>
      </c>
      <c r="AF61" s="3" t="s">
        <v>66</v>
      </c>
      <c r="AG61" s="35">
        <v>122757</v>
      </c>
      <c r="AH61" s="35">
        <v>134122</v>
      </c>
      <c r="AI61" s="35">
        <v>146072</v>
      </c>
      <c r="AJ61" s="35">
        <v>126209</v>
      </c>
      <c r="AK61" s="35">
        <v>112474</v>
      </c>
      <c r="AL61" s="35">
        <v>106223</v>
      </c>
      <c r="AM61" s="35">
        <v>107381</v>
      </c>
      <c r="AN61" s="35">
        <v>110618</v>
      </c>
      <c r="AO61" s="35">
        <v>106234</v>
      </c>
      <c r="AP61" s="35">
        <v>107648</v>
      </c>
      <c r="AQ61" s="35">
        <v>101353</v>
      </c>
      <c r="AR61" s="35">
        <v>89424</v>
      </c>
      <c r="AS61" s="35">
        <v>1370515</v>
      </c>
      <c r="AT61" s="37">
        <f t="shared" si="1"/>
        <v>0</v>
      </c>
      <c r="AU61" s="3" t="s">
        <v>66</v>
      </c>
      <c r="AV61" s="35">
        <v>92837</v>
      </c>
      <c r="AW61" s="35">
        <v>99783</v>
      </c>
      <c r="AX61" s="35">
        <v>114862</v>
      </c>
      <c r="AY61" s="35">
        <v>101417</v>
      </c>
      <c r="AZ61" s="35">
        <v>83358</v>
      </c>
      <c r="BA61" s="35">
        <v>79451</v>
      </c>
      <c r="BB61" s="35">
        <v>88580</v>
      </c>
      <c r="BC61" s="35">
        <v>93544</v>
      </c>
      <c r="BD61" s="35">
        <v>89331</v>
      </c>
      <c r="BE61" s="35">
        <v>79609</v>
      </c>
      <c r="BF61" s="35">
        <v>69329</v>
      </c>
      <c r="BG61" s="35">
        <v>70896</v>
      </c>
      <c r="BH61" s="35">
        <v>1062997</v>
      </c>
      <c r="BI61" s="37">
        <f t="shared" si="2"/>
        <v>0</v>
      </c>
      <c r="BJ61" s="3" t="s">
        <v>66</v>
      </c>
      <c r="BK61" s="35">
        <v>29920</v>
      </c>
      <c r="BL61" s="35">
        <v>34339</v>
      </c>
      <c r="BM61" s="35">
        <v>31210</v>
      </c>
      <c r="BN61" s="35">
        <v>24792</v>
      </c>
      <c r="BO61" s="35">
        <v>29116</v>
      </c>
      <c r="BP61" s="35">
        <v>26772</v>
      </c>
      <c r="BQ61" s="35">
        <v>18801</v>
      </c>
      <c r="BR61" s="35">
        <v>17074</v>
      </c>
      <c r="BS61" s="35">
        <v>16903</v>
      </c>
      <c r="BT61" s="35">
        <v>28039</v>
      </c>
      <c r="BU61" s="35">
        <v>32024</v>
      </c>
      <c r="BV61" s="35">
        <v>18528</v>
      </c>
      <c r="BW61" s="35">
        <v>307518</v>
      </c>
      <c r="BX61" s="37">
        <f t="shared" si="3"/>
        <v>0</v>
      </c>
      <c r="BY61" s="3" t="s">
        <v>66</v>
      </c>
      <c r="BZ61" s="34">
        <v>329.14</v>
      </c>
      <c r="CA61" s="34">
        <v>360.73</v>
      </c>
      <c r="CB61" s="34">
        <v>388.68000000000018</v>
      </c>
      <c r="CC61" s="34">
        <v>324.31</v>
      </c>
      <c r="CD61" s="34">
        <v>291.82</v>
      </c>
      <c r="CE61" s="34">
        <v>275.32000000000005</v>
      </c>
      <c r="CF61" s="34">
        <v>259.85000000000002</v>
      </c>
      <c r="CG61" s="34">
        <v>265.39999999999998</v>
      </c>
      <c r="CH61" s="34">
        <v>255.39</v>
      </c>
      <c r="CI61" s="34">
        <v>286.45</v>
      </c>
      <c r="CJ61" s="34">
        <v>274.47000000000003</v>
      </c>
      <c r="CK61" s="34">
        <v>233.91000000000008</v>
      </c>
      <c r="CL61" s="34">
        <v>3545.47</v>
      </c>
      <c r="CM61" s="37">
        <f t="shared" si="4"/>
        <v>0</v>
      </c>
      <c r="CN61" s="3" t="s">
        <v>66</v>
      </c>
      <c r="CO61" s="34">
        <v>233.61</v>
      </c>
      <c r="CP61" s="34">
        <v>251.09</v>
      </c>
      <c r="CQ61" s="34">
        <v>289.02</v>
      </c>
      <c r="CR61" s="34">
        <v>252.66</v>
      </c>
      <c r="CS61" s="34">
        <v>207.67</v>
      </c>
      <c r="CT61" s="34">
        <v>197.94000000000011</v>
      </c>
      <c r="CU61" s="34">
        <v>198.94</v>
      </c>
      <c r="CV61" s="34">
        <v>210.09</v>
      </c>
      <c r="CW61" s="34">
        <v>200.63</v>
      </c>
      <c r="CX61" s="34">
        <v>194.24</v>
      </c>
      <c r="CY61" s="34">
        <v>169.16</v>
      </c>
      <c r="CZ61" s="34">
        <v>172.99000000000012</v>
      </c>
      <c r="DA61" s="34">
        <v>2578.04</v>
      </c>
      <c r="DB61" s="37">
        <f t="shared" si="5"/>
        <v>0</v>
      </c>
      <c r="DC61" s="3" t="s">
        <v>66</v>
      </c>
      <c r="DD61" s="34">
        <v>95.53</v>
      </c>
      <c r="DE61" s="34">
        <v>109.64</v>
      </c>
      <c r="DF61" s="34">
        <v>99.660000000000025</v>
      </c>
      <c r="DG61" s="34">
        <v>71.650000000000006</v>
      </c>
      <c r="DH61" s="34">
        <v>84.15</v>
      </c>
      <c r="DI61" s="34">
        <v>77.379999999999967</v>
      </c>
      <c r="DJ61" s="34">
        <v>60.91</v>
      </c>
      <c r="DK61" s="34">
        <v>55.31</v>
      </c>
      <c r="DL61" s="34">
        <v>54.759999999999991</v>
      </c>
      <c r="DM61" s="34">
        <v>92.21</v>
      </c>
      <c r="DN61" s="34">
        <v>105.31</v>
      </c>
      <c r="DO61" s="34">
        <v>60.920000000000016</v>
      </c>
      <c r="DP61" s="34">
        <v>967.43</v>
      </c>
      <c r="DQ61" s="37">
        <f t="shared" si="6"/>
        <v>0</v>
      </c>
    </row>
    <row r="62" spans="1:121" ht="21.75" customHeight="1">
      <c r="A62" s="3" t="s">
        <v>67</v>
      </c>
      <c r="B62" s="3" t="s">
        <v>67</v>
      </c>
      <c r="C62" s="34">
        <v>45.63</v>
      </c>
      <c r="D62" s="34">
        <v>51.75</v>
      </c>
      <c r="E62" s="34">
        <v>59.92</v>
      </c>
      <c r="F62" s="34">
        <v>49.58</v>
      </c>
      <c r="G62" s="34">
        <v>47.71</v>
      </c>
      <c r="H62" s="34">
        <v>45.6</v>
      </c>
      <c r="I62" s="34">
        <v>46.75</v>
      </c>
      <c r="J62" s="34">
        <v>44.53</v>
      </c>
      <c r="K62" s="34">
        <v>46.6</v>
      </c>
      <c r="L62" s="34">
        <v>48.59</v>
      </c>
      <c r="M62" s="34">
        <v>45.36</v>
      </c>
      <c r="N62" s="34">
        <v>42.72</v>
      </c>
      <c r="O62" s="34">
        <v>47.89</v>
      </c>
      <c r="P62" s="34"/>
      <c r="Q62" s="3" t="s">
        <v>67</v>
      </c>
      <c r="R62" s="35">
        <v>46251</v>
      </c>
      <c r="S62" s="35">
        <v>52259</v>
      </c>
      <c r="T62" s="35">
        <v>58975</v>
      </c>
      <c r="U62" s="35">
        <v>50553</v>
      </c>
      <c r="V62" s="35">
        <v>47021</v>
      </c>
      <c r="W62" s="35">
        <v>48621</v>
      </c>
      <c r="X62" s="35">
        <v>47709</v>
      </c>
      <c r="Y62" s="35">
        <v>46389</v>
      </c>
      <c r="Z62" s="35">
        <v>47940</v>
      </c>
      <c r="AA62" s="35">
        <v>49862</v>
      </c>
      <c r="AB62" s="35">
        <v>46763</v>
      </c>
      <c r="AC62" s="35">
        <v>42913</v>
      </c>
      <c r="AD62" s="35">
        <f t="shared" si="0"/>
        <v>585256</v>
      </c>
      <c r="AF62" s="3" t="s">
        <v>67</v>
      </c>
      <c r="AG62" s="35">
        <v>90819</v>
      </c>
      <c r="AH62" s="35">
        <v>102645</v>
      </c>
      <c r="AI62" s="35">
        <v>115863</v>
      </c>
      <c r="AJ62" s="35">
        <v>101146</v>
      </c>
      <c r="AK62" s="35">
        <v>94079</v>
      </c>
      <c r="AL62" s="35">
        <v>97260</v>
      </c>
      <c r="AM62" s="35">
        <v>84446</v>
      </c>
      <c r="AN62" s="35">
        <v>82083</v>
      </c>
      <c r="AO62" s="35">
        <v>84801</v>
      </c>
      <c r="AP62" s="35">
        <v>92065</v>
      </c>
      <c r="AQ62" s="35">
        <v>86317</v>
      </c>
      <c r="AR62" s="35">
        <v>79202</v>
      </c>
      <c r="AS62" s="35">
        <v>1110726</v>
      </c>
      <c r="AT62" s="37">
        <f t="shared" si="1"/>
        <v>0</v>
      </c>
      <c r="AU62" s="3" t="s">
        <v>67</v>
      </c>
      <c r="AV62" s="35">
        <v>90277</v>
      </c>
      <c r="AW62" s="35">
        <v>101957</v>
      </c>
      <c r="AX62" s="35">
        <v>115011</v>
      </c>
      <c r="AY62" s="35">
        <v>100334</v>
      </c>
      <c r="AZ62" s="35">
        <v>93328</v>
      </c>
      <c r="BA62" s="35">
        <v>96547</v>
      </c>
      <c r="BB62" s="35">
        <v>83873</v>
      </c>
      <c r="BC62" s="35">
        <v>81607</v>
      </c>
      <c r="BD62" s="35">
        <v>84392</v>
      </c>
      <c r="BE62" s="35">
        <v>91366</v>
      </c>
      <c r="BF62" s="35">
        <v>85713</v>
      </c>
      <c r="BG62" s="35">
        <v>78667</v>
      </c>
      <c r="BH62" s="35">
        <v>1103072</v>
      </c>
      <c r="BI62" s="37">
        <f t="shared" si="2"/>
        <v>0</v>
      </c>
      <c r="BJ62" s="3" t="s">
        <v>67</v>
      </c>
      <c r="BK62" s="35">
        <v>542</v>
      </c>
      <c r="BL62" s="35">
        <v>688</v>
      </c>
      <c r="BM62" s="35">
        <v>852</v>
      </c>
      <c r="BN62" s="35">
        <v>812</v>
      </c>
      <c r="BO62" s="35">
        <v>751</v>
      </c>
      <c r="BP62" s="35">
        <v>713</v>
      </c>
      <c r="BQ62" s="35">
        <v>573</v>
      </c>
      <c r="BR62" s="35">
        <v>476</v>
      </c>
      <c r="BS62" s="35">
        <v>409</v>
      </c>
      <c r="BT62" s="35">
        <v>699</v>
      </c>
      <c r="BU62" s="35">
        <v>604</v>
      </c>
      <c r="BV62" s="35">
        <v>535</v>
      </c>
      <c r="BW62" s="35">
        <v>7654</v>
      </c>
      <c r="BX62" s="37">
        <f t="shared" si="3"/>
        <v>0</v>
      </c>
      <c r="BY62" s="3" t="s">
        <v>67</v>
      </c>
      <c r="BZ62" s="34">
        <v>187.24</v>
      </c>
      <c r="CA62" s="34">
        <v>211.62</v>
      </c>
      <c r="CB62" s="34">
        <v>238.87</v>
      </c>
      <c r="CC62" s="34">
        <v>203.45</v>
      </c>
      <c r="CD62" s="34">
        <v>189.23000000000002</v>
      </c>
      <c r="CE62" s="34">
        <v>195.62999999999994</v>
      </c>
      <c r="CF62" s="34">
        <v>177.82</v>
      </c>
      <c r="CG62" s="34">
        <v>172.86999999999998</v>
      </c>
      <c r="CH62" s="34">
        <v>178.61000000000013</v>
      </c>
      <c r="CI62" s="34">
        <v>204.57</v>
      </c>
      <c r="CJ62" s="34">
        <v>191.82000000000002</v>
      </c>
      <c r="CK62" s="34">
        <v>176.01</v>
      </c>
      <c r="CL62" s="34">
        <v>2327.7399999999998</v>
      </c>
      <c r="CM62" s="37">
        <f t="shared" si="4"/>
        <v>0</v>
      </c>
      <c r="CN62" s="3" t="s">
        <v>67</v>
      </c>
      <c r="CO62" s="34">
        <v>186.11</v>
      </c>
      <c r="CP62" s="34">
        <v>210.19</v>
      </c>
      <c r="CQ62" s="34">
        <v>237.09999999999997</v>
      </c>
      <c r="CR62" s="34">
        <v>201.81</v>
      </c>
      <c r="CS62" s="34">
        <v>187.71</v>
      </c>
      <c r="CT62" s="34">
        <v>194.18999999999994</v>
      </c>
      <c r="CU62" s="34">
        <v>176.75</v>
      </c>
      <c r="CV62" s="34">
        <v>171.98</v>
      </c>
      <c r="CW62" s="34">
        <v>177.86</v>
      </c>
      <c r="CX62" s="34">
        <v>203.29</v>
      </c>
      <c r="CY62" s="34">
        <v>190.71</v>
      </c>
      <c r="CZ62" s="34">
        <v>175.04999999999995</v>
      </c>
      <c r="DA62" s="34">
        <v>2312.75</v>
      </c>
      <c r="DB62" s="37">
        <f t="shared" si="5"/>
        <v>0</v>
      </c>
      <c r="DC62" s="3" t="s">
        <v>67</v>
      </c>
      <c r="DD62" s="34">
        <v>1.1299999999999999</v>
      </c>
      <c r="DE62" s="34">
        <v>1.43</v>
      </c>
      <c r="DF62" s="34">
        <v>1.7700000000000005</v>
      </c>
      <c r="DG62" s="34">
        <v>1.64</v>
      </c>
      <c r="DH62" s="34">
        <v>1.52</v>
      </c>
      <c r="DI62" s="34">
        <v>1.4400000000000004</v>
      </c>
      <c r="DJ62" s="34">
        <v>1.07</v>
      </c>
      <c r="DK62" s="34">
        <v>0.89</v>
      </c>
      <c r="DL62" s="34">
        <v>0.75</v>
      </c>
      <c r="DM62" s="34">
        <v>1.28</v>
      </c>
      <c r="DN62" s="34">
        <v>1.1100000000000001</v>
      </c>
      <c r="DO62" s="34">
        <v>0.96</v>
      </c>
      <c r="DP62" s="34">
        <v>14.99</v>
      </c>
      <c r="DQ62" s="37">
        <f t="shared" si="6"/>
        <v>0</v>
      </c>
    </row>
    <row r="63" spans="1:121" ht="21.75" customHeight="1">
      <c r="A63" s="3" t="s">
        <v>68</v>
      </c>
      <c r="B63" s="3" t="s">
        <v>68</v>
      </c>
      <c r="C63" s="34">
        <v>49.85</v>
      </c>
      <c r="D63" s="34">
        <v>52.78</v>
      </c>
      <c r="E63" s="34">
        <v>58.04</v>
      </c>
      <c r="F63" s="34">
        <v>53.84</v>
      </c>
      <c r="G63" s="34">
        <v>52.16</v>
      </c>
      <c r="H63" s="34">
        <v>46.67</v>
      </c>
      <c r="I63" s="34">
        <v>51.03</v>
      </c>
      <c r="J63" s="34">
        <v>50.86</v>
      </c>
      <c r="K63" s="34">
        <v>49.72</v>
      </c>
      <c r="L63" s="34">
        <v>54.46</v>
      </c>
      <c r="M63" s="34">
        <v>50.14</v>
      </c>
      <c r="N63" s="34">
        <v>47.6</v>
      </c>
      <c r="O63" s="34">
        <v>51.43</v>
      </c>
      <c r="P63" s="34"/>
      <c r="Q63" s="3" t="s">
        <v>68</v>
      </c>
      <c r="R63" s="35">
        <v>30558</v>
      </c>
      <c r="S63" s="35">
        <v>31267</v>
      </c>
      <c r="T63" s="35">
        <v>36217</v>
      </c>
      <c r="U63" s="35">
        <v>33387</v>
      </c>
      <c r="V63" s="35">
        <v>30753</v>
      </c>
      <c r="W63" s="35">
        <v>29399</v>
      </c>
      <c r="X63" s="35">
        <v>30784</v>
      </c>
      <c r="Y63" s="35">
        <v>30992</v>
      </c>
      <c r="Z63" s="35">
        <v>29734</v>
      </c>
      <c r="AA63" s="35">
        <v>33106</v>
      </c>
      <c r="AB63" s="35">
        <v>30545</v>
      </c>
      <c r="AC63" s="35">
        <v>27807</v>
      </c>
      <c r="AD63" s="35">
        <f t="shared" si="0"/>
        <v>374549</v>
      </c>
      <c r="AF63" s="3" t="s">
        <v>68</v>
      </c>
      <c r="AG63" s="35">
        <v>88588</v>
      </c>
      <c r="AH63" s="35">
        <v>90622</v>
      </c>
      <c r="AI63" s="35">
        <v>105004</v>
      </c>
      <c r="AJ63" s="35">
        <v>90785</v>
      </c>
      <c r="AK63" s="35">
        <v>83636</v>
      </c>
      <c r="AL63" s="35">
        <v>79954</v>
      </c>
      <c r="AM63" s="35">
        <v>79697</v>
      </c>
      <c r="AN63" s="35">
        <v>80253</v>
      </c>
      <c r="AO63" s="35">
        <v>76990</v>
      </c>
      <c r="AP63" s="35">
        <v>90962</v>
      </c>
      <c r="AQ63" s="35">
        <v>83913</v>
      </c>
      <c r="AR63" s="35">
        <v>76389</v>
      </c>
      <c r="AS63" s="35">
        <v>1026793</v>
      </c>
      <c r="AT63" s="37">
        <f t="shared" si="1"/>
        <v>0</v>
      </c>
      <c r="AU63" s="3" t="s">
        <v>68</v>
      </c>
      <c r="AV63" s="35">
        <v>88355</v>
      </c>
      <c r="AW63" s="35">
        <v>90316</v>
      </c>
      <c r="AX63" s="35">
        <v>104757</v>
      </c>
      <c r="AY63" s="35">
        <v>90625</v>
      </c>
      <c r="AZ63" s="35">
        <v>83517</v>
      </c>
      <c r="BA63" s="35">
        <v>79843</v>
      </c>
      <c r="BB63" s="35">
        <v>79558</v>
      </c>
      <c r="BC63" s="35">
        <v>80151</v>
      </c>
      <c r="BD63" s="35">
        <v>76877</v>
      </c>
      <c r="BE63" s="35">
        <v>90784</v>
      </c>
      <c r="BF63" s="35">
        <v>83707</v>
      </c>
      <c r="BG63" s="35">
        <v>76195</v>
      </c>
      <c r="BH63" s="35">
        <v>1024685</v>
      </c>
      <c r="BI63" s="37">
        <f t="shared" si="2"/>
        <v>0</v>
      </c>
      <c r="BJ63" s="3" t="s">
        <v>68</v>
      </c>
      <c r="BK63" s="35">
        <v>233</v>
      </c>
      <c r="BL63" s="35">
        <v>306</v>
      </c>
      <c r="BM63" s="35">
        <v>247</v>
      </c>
      <c r="BN63" s="35">
        <v>160</v>
      </c>
      <c r="BO63" s="35">
        <v>119</v>
      </c>
      <c r="BP63" s="35">
        <v>111</v>
      </c>
      <c r="BQ63" s="35">
        <v>139</v>
      </c>
      <c r="BR63" s="35">
        <v>102</v>
      </c>
      <c r="BS63" s="35">
        <v>113</v>
      </c>
      <c r="BT63" s="35">
        <v>178</v>
      </c>
      <c r="BU63" s="35">
        <v>206</v>
      </c>
      <c r="BV63" s="35">
        <v>194</v>
      </c>
      <c r="BW63" s="35">
        <v>2108</v>
      </c>
      <c r="BX63" s="37">
        <f t="shared" si="3"/>
        <v>0</v>
      </c>
      <c r="BY63" s="3" t="s">
        <v>68</v>
      </c>
      <c r="BZ63" s="34">
        <v>167.10999999999999</v>
      </c>
      <c r="CA63" s="34">
        <v>171</v>
      </c>
      <c r="CB63" s="34">
        <v>198.06999999999994</v>
      </c>
      <c r="CC63" s="34">
        <v>152.5</v>
      </c>
      <c r="CD63" s="34">
        <v>140.47</v>
      </c>
      <c r="CE63" s="34">
        <v>134.29000000000002</v>
      </c>
      <c r="CF63" s="34">
        <v>138.35</v>
      </c>
      <c r="CG63" s="34">
        <v>139.29</v>
      </c>
      <c r="CH63" s="34">
        <v>133.63999999999999</v>
      </c>
      <c r="CI63" s="34">
        <v>157.16</v>
      </c>
      <c r="CJ63" s="34">
        <v>145</v>
      </c>
      <c r="CK63" s="34">
        <v>132.00000000000011</v>
      </c>
      <c r="CL63" s="34">
        <v>1808.88</v>
      </c>
      <c r="CM63" s="37">
        <f t="shared" si="4"/>
        <v>0</v>
      </c>
      <c r="CN63" s="3" t="s">
        <v>68</v>
      </c>
      <c r="CO63" s="34">
        <v>166.51</v>
      </c>
      <c r="CP63" s="34">
        <v>170.21</v>
      </c>
      <c r="CQ63" s="34">
        <v>197.41999999999996</v>
      </c>
      <c r="CR63" s="34">
        <v>152.1</v>
      </c>
      <c r="CS63" s="34">
        <v>140.16999999999999</v>
      </c>
      <c r="CT63" s="34">
        <v>134.00000000000006</v>
      </c>
      <c r="CU63" s="34">
        <v>138.01</v>
      </c>
      <c r="CV63" s="34">
        <v>139.04</v>
      </c>
      <c r="CW63" s="34">
        <v>133.37</v>
      </c>
      <c r="CX63" s="34">
        <v>156.74</v>
      </c>
      <c r="CY63" s="34">
        <v>144.52000000000001</v>
      </c>
      <c r="CZ63" s="34">
        <v>131.54000000000008</v>
      </c>
      <c r="DA63" s="34">
        <v>1803.63</v>
      </c>
      <c r="DB63" s="37">
        <f t="shared" si="5"/>
        <v>0</v>
      </c>
      <c r="DC63" s="3" t="s">
        <v>68</v>
      </c>
      <c r="DD63" s="34">
        <v>0.6</v>
      </c>
      <c r="DE63" s="34">
        <v>0.79</v>
      </c>
      <c r="DF63" s="34">
        <v>0.64999999999999991</v>
      </c>
      <c r="DG63" s="34">
        <v>0.4</v>
      </c>
      <c r="DH63" s="34">
        <v>0.3</v>
      </c>
      <c r="DI63" s="34">
        <v>0.29000000000000015</v>
      </c>
      <c r="DJ63" s="34">
        <v>0.34</v>
      </c>
      <c r="DK63" s="34">
        <v>0.25</v>
      </c>
      <c r="DL63" s="34">
        <v>0.27</v>
      </c>
      <c r="DM63" s="34">
        <v>0.42</v>
      </c>
      <c r="DN63" s="34">
        <v>0.48</v>
      </c>
      <c r="DO63" s="34">
        <v>0.46000000000000019</v>
      </c>
      <c r="DP63" s="34">
        <v>5.25</v>
      </c>
      <c r="DQ63" s="37">
        <f t="shared" si="6"/>
        <v>0</v>
      </c>
    </row>
    <row r="64" spans="1:121" ht="21.75" customHeight="1">
      <c r="A64" s="3" t="s">
        <v>69</v>
      </c>
      <c r="B64" s="28" t="s">
        <v>69</v>
      </c>
      <c r="C64" s="36">
        <v>62.71</v>
      </c>
      <c r="D64" s="36">
        <v>73.89</v>
      </c>
      <c r="E64" s="36">
        <v>79.66</v>
      </c>
      <c r="F64" s="36">
        <v>75.95</v>
      </c>
      <c r="G64" s="36">
        <v>72.069999999999993</v>
      </c>
      <c r="H64" s="36">
        <v>58.75</v>
      </c>
      <c r="I64" s="36">
        <v>61.08</v>
      </c>
      <c r="J64" s="36">
        <v>58.31</v>
      </c>
      <c r="K64" s="36">
        <v>56.57</v>
      </c>
      <c r="L64" s="36">
        <v>59.03</v>
      </c>
      <c r="M64" s="36">
        <v>56.99</v>
      </c>
      <c r="N64" s="36">
        <v>51.67</v>
      </c>
      <c r="O64" s="36">
        <v>63.89</v>
      </c>
      <c r="P64" s="36"/>
      <c r="Q64" s="28" t="s">
        <v>69</v>
      </c>
      <c r="R64" s="37">
        <v>2134552</v>
      </c>
      <c r="S64" s="37">
        <v>2421550</v>
      </c>
      <c r="T64" s="37">
        <v>2722167</v>
      </c>
      <c r="U64" s="37">
        <v>2591803</v>
      </c>
      <c r="V64" s="37">
        <v>2312486</v>
      </c>
      <c r="W64" s="37">
        <v>2025957</v>
      </c>
      <c r="X64" s="37">
        <v>2060171</v>
      </c>
      <c r="Y64" s="37">
        <v>2043189</v>
      </c>
      <c r="Z64" s="37">
        <v>1907571</v>
      </c>
      <c r="AA64" s="37">
        <v>2007586</v>
      </c>
      <c r="AB64" s="37">
        <v>1900702</v>
      </c>
      <c r="AC64" s="37">
        <v>1701770</v>
      </c>
      <c r="AD64" s="37">
        <f t="shared" si="0"/>
        <v>25829504</v>
      </c>
      <c r="AE64" s="28"/>
      <c r="AF64" s="28" t="s">
        <v>69</v>
      </c>
      <c r="AG64" s="37">
        <f>SUM(AG47:AG63)</f>
        <v>3515818</v>
      </c>
      <c r="AH64" s="37">
        <f t="shared" ref="AH64:AQ64" si="56">SUM(AH47:AH63)</f>
        <v>3981184</v>
      </c>
      <c r="AI64" s="37">
        <f>SUM(AI47:AI63)</f>
        <v>4476157</v>
      </c>
      <c r="AJ64" s="37">
        <f>SUM(AJ47:AJ63)</f>
        <v>4208134</v>
      </c>
      <c r="AK64" s="37">
        <f t="shared" si="56"/>
        <v>3752492</v>
      </c>
      <c r="AL64" s="37">
        <f t="shared" si="56"/>
        <v>3288118</v>
      </c>
      <c r="AM64" s="37">
        <f t="shared" si="56"/>
        <v>3382591</v>
      </c>
      <c r="AN64" s="37">
        <f t="shared" si="56"/>
        <v>3364785</v>
      </c>
      <c r="AO64" s="37">
        <f t="shared" si="56"/>
        <v>3148249</v>
      </c>
      <c r="AP64" s="37">
        <f>SUM(AP47:AP63)</f>
        <v>3086373</v>
      </c>
      <c r="AQ64" s="37">
        <f t="shared" si="56"/>
        <v>2928372</v>
      </c>
      <c r="AR64" s="37">
        <f>SUM(AR47:AR63)</f>
        <v>2615928</v>
      </c>
      <c r="AS64" s="37">
        <v>41748201</v>
      </c>
      <c r="AT64" s="37">
        <f t="shared" si="1"/>
        <v>0</v>
      </c>
      <c r="AU64" s="28" t="s">
        <v>69</v>
      </c>
      <c r="AV64" s="37">
        <f>SUM(AV47:AV63)</f>
        <v>3043351</v>
      </c>
      <c r="AW64" s="37">
        <f t="shared" ref="AW64:BG64" si="57">SUM(AW47:AW63)</f>
        <v>3464036</v>
      </c>
      <c r="AX64" s="37">
        <f t="shared" si="57"/>
        <v>3889966</v>
      </c>
      <c r="AY64" s="37">
        <f t="shared" si="57"/>
        <v>3660464</v>
      </c>
      <c r="AZ64" s="37">
        <f t="shared" si="57"/>
        <v>3223052</v>
      </c>
      <c r="BA64" s="37">
        <f t="shared" si="57"/>
        <v>2787413</v>
      </c>
      <c r="BB64" s="37">
        <f t="shared" si="57"/>
        <v>2945102</v>
      </c>
      <c r="BC64" s="37">
        <f t="shared" si="57"/>
        <v>2975496</v>
      </c>
      <c r="BD64" s="37">
        <f t="shared" si="57"/>
        <v>2779300</v>
      </c>
      <c r="BE64" s="37">
        <f t="shared" si="57"/>
        <v>2662928</v>
      </c>
      <c r="BF64" s="37">
        <f t="shared" si="57"/>
        <v>2507649</v>
      </c>
      <c r="BG64" s="37">
        <f t="shared" si="57"/>
        <v>2253746</v>
      </c>
      <c r="BH64" s="37">
        <v>36192503</v>
      </c>
      <c r="BI64" s="37">
        <f t="shared" si="2"/>
        <v>0</v>
      </c>
      <c r="BJ64" s="28" t="s">
        <v>69</v>
      </c>
      <c r="BK64" s="37">
        <f>SUM(BK47:BK63)</f>
        <v>472467</v>
      </c>
      <c r="BL64" s="37">
        <f t="shared" ref="BL64:BV64" si="58">SUM(BL47:BL63)</f>
        <v>517148</v>
      </c>
      <c r="BM64" s="37">
        <f t="shared" si="58"/>
        <v>586191</v>
      </c>
      <c r="BN64" s="37">
        <f t="shared" si="58"/>
        <v>547670</v>
      </c>
      <c r="BO64" s="37">
        <f t="shared" si="58"/>
        <v>529440</v>
      </c>
      <c r="BP64" s="37">
        <f t="shared" si="58"/>
        <v>500705</v>
      </c>
      <c r="BQ64" s="37">
        <f t="shared" si="58"/>
        <v>437489</v>
      </c>
      <c r="BR64" s="37">
        <f t="shared" si="58"/>
        <v>389289</v>
      </c>
      <c r="BS64" s="37">
        <f t="shared" si="58"/>
        <v>368949</v>
      </c>
      <c r="BT64" s="37">
        <f t="shared" si="58"/>
        <v>423445</v>
      </c>
      <c r="BU64" s="37">
        <f t="shared" si="58"/>
        <v>420723</v>
      </c>
      <c r="BV64" s="37">
        <f t="shared" si="58"/>
        <v>362182</v>
      </c>
      <c r="BW64" s="37">
        <v>5555698</v>
      </c>
      <c r="BX64" s="37">
        <f t="shared" si="3"/>
        <v>0</v>
      </c>
      <c r="BY64" s="28" t="s">
        <v>69</v>
      </c>
      <c r="BZ64" s="36">
        <f>SUM(BZ47:BZ63)</f>
        <v>19176.07</v>
      </c>
      <c r="CA64" s="36">
        <f t="shared" ref="CA64:CK64" si="59">SUM(CA47:CA63)</f>
        <v>22155.269999999993</v>
      </c>
      <c r="CB64" s="36">
        <f t="shared" si="59"/>
        <v>24812.77</v>
      </c>
      <c r="CC64" s="36">
        <f t="shared" si="59"/>
        <v>22498.579999999998</v>
      </c>
      <c r="CD64" s="36">
        <f t="shared" si="59"/>
        <v>20200.989999999994</v>
      </c>
      <c r="CE64" s="36">
        <f t="shared" si="59"/>
        <v>17453.05</v>
      </c>
      <c r="CF64" s="36">
        <f t="shared" si="59"/>
        <v>17806.869999999995</v>
      </c>
      <c r="CG64" s="36">
        <f t="shared" si="59"/>
        <v>17597.600000000002</v>
      </c>
      <c r="CH64" s="36">
        <f t="shared" si="59"/>
        <v>16354.410000000003</v>
      </c>
      <c r="CI64" s="36">
        <f t="shared" si="59"/>
        <v>16894.21</v>
      </c>
      <c r="CJ64" s="36">
        <f t="shared" si="59"/>
        <v>16092.969999999998</v>
      </c>
      <c r="CK64" s="36">
        <f t="shared" si="59"/>
        <v>13893.070000000002</v>
      </c>
      <c r="CL64" s="36">
        <v>224935.86000000002</v>
      </c>
      <c r="CM64" s="37">
        <f t="shared" si="4"/>
        <v>0</v>
      </c>
      <c r="CN64" s="28" t="s">
        <v>69</v>
      </c>
      <c r="CO64" s="36">
        <f>SUM(CO47:CO63)</f>
        <v>14531.310000000005</v>
      </c>
      <c r="CP64" s="36">
        <f t="shared" ref="CP64:CZ64" si="60">SUM(CP47:CP63)</f>
        <v>17081.729999999996</v>
      </c>
      <c r="CQ64" s="36">
        <f t="shared" si="60"/>
        <v>18992.179999999997</v>
      </c>
      <c r="CR64" s="36">
        <f t="shared" si="60"/>
        <v>17047.8</v>
      </c>
      <c r="CS64" s="36">
        <f t="shared" si="60"/>
        <v>14949.419999999998</v>
      </c>
      <c r="CT64" s="36">
        <f t="shared" si="60"/>
        <v>12415.860000000002</v>
      </c>
      <c r="CU64" s="36">
        <f t="shared" si="60"/>
        <v>13143.94</v>
      </c>
      <c r="CV64" s="36">
        <f t="shared" si="60"/>
        <v>13465.46</v>
      </c>
      <c r="CW64" s="36">
        <f t="shared" si="60"/>
        <v>12458.359999999999</v>
      </c>
      <c r="CX64" s="36">
        <f t="shared" si="60"/>
        <v>12434.450000000003</v>
      </c>
      <c r="CY64" s="36">
        <f t="shared" si="60"/>
        <v>11668.880000000001</v>
      </c>
      <c r="CZ64" s="36">
        <f t="shared" si="60"/>
        <v>9973.010000000002</v>
      </c>
      <c r="DA64" s="36">
        <v>168162.40000000002</v>
      </c>
      <c r="DB64" s="37">
        <f t="shared" si="5"/>
        <v>0</v>
      </c>
      <c r="DC64" s="28" t="s">
        <v>69</v>
      </c>
      <c r="DD64" s="36">
        <f t="shared" ref="DD64" si="61">SUM(DD47:DD63)</f>
        <v>4644.7599999999993</v>
      </c>
      <c r="DE64" s="36">
        <f t="shared" ref="DE64" si="62">SUM(DE47:DE63)</f>
        <v>5073.5400000000018</v>
      </c>
      <c r="DF64" s="36">
        <f t="shared" ref="DF64" si="63">SUM(DF47:DF63)</f>
        <v>5820.5899999999983</v>
      </c>
      <c r="DG64" s="36">
        <f t="shared" ref="DG64" si="64">SUM(DG47:DG63)</f>
        <v>5450.78</v>
      </c>
      <c r="DH64" s="36">
        <f t="shared" ref="DH64" si="65">SUM(DH47:DH63)</f>
        <v>5251.5700000000006</v>
      </c>
      <c r="DI64" s="36">
        <f t="shared" ref="DI64" si="66">SUM(DI47:DI63)</f>
        <v>5037.189999999996</v>
      </c>
      <c r="DJ64" s="36">
        <f t="shared" ref="DJ64" si="67">SUM(DJ47:DJ63)</f>
        <v>4662.93</v>
      </c>
      <c r="DK64" s="36">
        <f t="shared" ref="DK64" si="68">SUM(DK47:DK63)</f>
        <v>4132.1400000000012</v>
      </c>
      <c r="DL64" s="36">
        <f t="shared" ref="DL64" si="69">SUM(DL47:DL63)</f>
        <v>3896.0499999999997</v>
      </c>
      <c r="DM64" s="36">
        <f t="shared" ref="DM64" si="70">SUM(DM47:DM63)</f>
        <v>4459.7599999999993</v>
      </c>
      <c r="DN64" s="36">
        <f t="shared" ref="DN64" si="71">SUM(DN47:DN63)</f>
        <v>4424.0899999999992</v>
      </c>
      <c r="DO64" s="36">
        <f t="shared" ref="DO64" si="72">SUM(DO47:DO63)</f>
        <v>3920.0600000000013</v>
      </c>
      <c r="DP64" s="36">
        <v>56773.459999999985</v>
      </c>
      <c r="DQ64" s="37">
        <f t="shared" si="6"/>
        <v>0</v>
      </c>
    </row>
    <row r="65" spans="2:121" ht="21.75" customHeight="1">
      <c r="B65" s="3" t="s">
        <v>70</v>
      </c>
      <c r="C65" s="34">
        <v>52.81</v>
      </c>
      <c r="D65" s="34">
        <v>54.61</v>
      </c>
      <c r="E65" s="34">
        <v>59.08</v>
      </c>
      <c r="F65" s="34">
        <v>49.25</v>
      </c>
      <c r="G65" s="34">
        <v>60.07</v>
      </c>
      <c r="H65" s="34">
        <v>49.73</v>
      </c>
      <c r="I65" s="34">
        <v>62.05</v>
      </c>
      <c r="J65" s="34">
        <v>58.4</v>
      </c>
      <c r="K65" s="34">
        <v>55.01</v>
      </c>
      <c r="L65" s="34">
        <v>53.49</v>
      </c>
      <c r="M65" s="34">
        <v>52.77</v>
      </c>
      <c r="N65" s="34">
        <v>51.83</v>
      </c>
      <c r="O65" s="34">
        <v>54.93</v>
      </c>
      <c r="P65" s="34"/>
      <c r="Q65" s="3" t="s">
        <v>70</v>
      </c>
      <c r="R65" s="35">
        <v>23779</v>
      </c>
      <c r="S65" s="35">
        <v>25141</v>
      </c>
      <c r="T65" s="35">
        <v>27374</v>
      </c>
      <c r="U65" s="35">
        <v>23198</v>
      </c>
      <c r="V65" s="35">
        <v>27522</v>
      </c>
      <c r="W65" s="35">
        <v>22946</v>
      </c>
      <c r="X65" s="35">
        <v>28321</v>
      </c>
      <c r="Y65" s="35">
        <v>26956</v>
      </c>
      <c r="Z65" s="35">
        <v>25189</v>
      </c>
      <c r="AA65" s="35">
        <v>28146</v>
      </c>
      <c r="AB65" s="35">
        <v>25672</v>
      </c>
      <c r="AC65" s="35">
        <v>23650</v>
      </c>
      <c r="AD65" s="35">
        <f t="shared" si="0"/>
        <v>307894</v>
      </c>
      <c r="AF65" s="3" t="s">
        <v>70</v>
      </c>
      <c r="AG65" s="35">
        <v>243969</v>
      </c>
      <c r="AH65" s="35">
        <v>258093</v>
      </c>
      <c r="AI65" s="35">
        <v>281055</v>
      </c>
      <c r="AJ65" s="35">
        <v>73928</v>
      </c>
      <c r="AK65" s="35">
        <v>87602</v>
      </c>
      <c r="AL65" s="35">
        <v>73067</v>
      </c>
      <c r="AM65" s="35">
        <v>238818</v>
      </c>
      <c r="AN65" s="35">
        <v>227081</v>
      </c>
      <c r="AO65" s="35">
        <v>212162</v>
      </c>
      <c r="AP65" s="35">
        <v>256451</v>
      </c>
      <c r="AQ65" s="35">
        <v>233986</v>
      </c>
      <c r="AR65" s="35">
        <v>215480</v>
      </c>
      <c r="AS65" s="35">
        <v>2401692</v>
      </c>
      <c r="AT65" s="37">
        <f t="shared" si="1"/>
        <v>0</v>
      </c>
      <c r="AU65" s="3" t="s">
        <v>70</v>
      </c>
      <c r="AV65" s="35">
        <v>239985</v>
      </c>
      <c r="AW65" s="35">
        <v>254201</v>
      </c>
      <c r="AX65" s="35">
        <v>276897</v>
      </c>
      <c r="AY65" s="35">
        <v>73011</v>
      </c>
      <c r="AZ65" s="35">
        <v>85887</v>
      </c>
      <c r="BA65" s="35">
        <v>71810</v>
      </c>
      <c r="BB65" s="35">
        <v>235289</v>
      </c>
      <c r="BC65" s="35">
        <v>222602</v>
      </c>
      <c r="BD65" s="35">
        <v>207795</v>
      </c>
      <c r="BE65" s="35">
        <v>251966</v>
      </c>
      <c r="BF65" s="35">
        <v>230217</v>
      </c>
      <c r="BG65" s="35">
        <v>211689</v>
      </c>
      <c r="BH65" s="35">
        <v>2361349</v>
      </c>
      <c r="BI65" s="37">
        <f t="shared" si="2"/>
        <v>0</v>
      </c>
      <c r="BJ65" s="3" t="s">
        <v>70</v>
      </c>
      <c r="BK65" s="35">
        <v>3984</v>
      </c>
      <c r="BL65" s="35">
        <v>3892</v>
      </c>
      <c r="BM65" s="35">
        <v>4158</v>
      </c>
      <c r="BN65" s="35">
        <v>917</v>
      </c>
      <c r="BO65" s="35">
        <v>1715</v>
      </c>
      <c r="BP65" s="35">
        <v>1257</v>
      </c>
      <c r="BQ65" s="35">
        <v>3529</v>
      </c>
      <c r="BR65" s="35">
        <v>4479</v>
      </c>
      <c r="BS65" s="35">
        <v>4367</v>
      </c>
      <c r="BT65" s="35">
        <v>4485</v>
      </c>
      <c r="BU65" s="35">
        <v>3769</v>
      </c>
      <c r="BV65" s="35">
        <v>3791</v>
      </c>
      <c r="BW65" s="35">
        <v>40343</v>
      </c>
      <c r="BX65" s="37">
        <f t="shared" si="3"/>
        <v>0</v>
      </c>
      <c r="BY65" s="3" t="s">
        <v>70</v>
      </c>
      <c r="BZ65" s="34">
        <v>346.77000000000004</v>
      </c>
      <c r="CA65" s="34">
        <v>366.51</v>
      </c>
      <c r="CB65" s="34">
        <v>399</v>
      </c>
      <c r="CC65" s="34">
        <v>110.67999999999999</v>
      </c>
      <c r="CD65" s="34">
        <v>132.19</v>
      </c>
      <c r="CE65" s="34">
        <v>110</v>
      </c>
      <c r="CF65" s="34">
        <v>310.34000000000003</v>
      </c>
      <c r="CG65" s="34">
        <v>295.92</v>
      </c>
      <c r="CH65" s="34">
        <v>276.62999999999988</v>
      </c>
      <c r="CI65" s="34">
        <v>332.97</v>
      </c>
      <c r="CJ65" s="34">
        <v>303.56</v>
      </c>
      <c r="CK65" s="34">
        <v>279.80999999999995</v>
      </c>
      <c r="CL65" s="34">
        <v>3264.3799999999997</v>
      </c>
      <c r="CM65" s="37">
        <f t="shared" si="4"/>
        <v>0</v>
      </c>
      <c r="CN65" s="3" t="s">
        <v>70</v>
      </c>
      <c r="CO65" s="34">
        <v>336.98</v>
      </c>
      <c r="CP65" s="34">
        <v>356.94</v>
      </c>
      <c r="CQ65" s="34">
        <v>388.78999999999996</v>
      </c>
      <c r="CR65" s="34">
        <v>107.8</v>
      </c>
      <c r="CS65" s="34">
        <v>126.81</v>
      </c>
      <c r="CT65" s="34">
        <v>106.05000000000001</v>
      </c>
      <c r="CU65" s="34">
        <v>303.17</v>
      </c>
      <c r="CV65" s="34">
        <v>286.82</v>
      </c>
      <c r="CW65" s="34">
        <v>267.74999999999989</v>
      </c>
      <c r="CX65" s="34">
        <v>323.86</v>
      </c>
      <c r="CY65" s="34">
        <v>295.91000000000003</v>
      </c>
      <c r="CZ65" s="34">
        <v>272.08999999999992</v>
      </c>
      <c r="DA65" s="34">
        <v>3172.97</v>
      </c>
      <c r="DB65" s="37">
        <f t="shared" si="5"/>
        <v>0</v>
      </c>
      <c r="DC65" s="3" t="s">
        <v>70</v>
      </c>
      <c r="DD65" s="34">
        <v>9.7899999999999991</v>
      </c>
      <c r="DE65" s="34">
        <v>9.57</v>
      </c>
      <c r="DF65" s="34">
        <v>10.209999999999997</v>
      </c>
      <c r="DG65" s="34">
        <v>2.88</v>
      </c>
      <c r="DH65" s="34">
        <v>5.38</v>
      </c>
      <c r="DI65" s="34">
        <v>3.9499999999999993</v>
      </c>
      <c r="DJ65" s="34">
        <v>7.17</v>
      </c>
      <c r="DK65" s="34">
        <v>9.1</v>
      </c>
      <c r="DL65" s="34">
        <v>8.879999999999999</v>
      </c>
      <c r="DM65" s="34">
        <v>9.11</v>
      </c>
      <c r="DN65" s="34">
        <v>7.65</v>
      </c>
      <c r="DO65" s="34">
        <v>7.720000000000006</v>
      </c>
      <c r="DP65" s="34">
        <v>91.41</v>
      </c>
      <c r="DQ65" s="37">
        <f t="shared" si="6"/>
        <v>0</v>
      </c>
    </row>
    <row r="66" spans="2:121" ht="21.75" customHeight="1">
      <c r="B66" s="3" t="s">
        <v>71</v>
      </c>
      <c r="C66" s="34">
        <v>58.02</v>
      </c>
      <c r="D66" s="34">
        <v>63.12</v>
      </c>
      <c r="E66" s="34">
        <v>73.430000000000007</v>
      </c>
      <c r="F66" s="34">
        <v>71.36</v>
      </c>
      <c r="G66" s="34">
        <v>67.7</v>
      </c>
      <c r="H66" s="34">
        <v>63.19</v>
      </c>
      <c r="I66" s="34">
        <v>69.94</v>
      </c>
      <c r="J66" s="34">
        <v>60.99</v>
      </c>
      <c r="K66" s="34">
        <v>56.43</v>
      </c>
      <c r="L66" s="34">
        <v>61.78</v>
      </c>
      <c r="M66" s="34">
        <v>58.41</v>
      </c>
      <c r="N66" s="34">
        <v>54.55</v>
      </c>
      <c r="O66" s="34">
        <v>63.24</v>
      </c>
      <c r="P66" s="34"/>
      <c r="Q66" s="3" t="s">
        <v>71</v>
      </c>
      <c r="R66" s="35">
        <v>174636</v>
      </c>
      <c r="S66" s="35">
        <v>181727</v>
      </c>
      <c r="T66" s="35">
        <v>215060</v>
      </c>
      <c r="U66" s="35">
        <v>209155</v>
      </c>
      <c r="V66" s="35">
        <v>194812</v>
      </c>
      <c r="W66" s="35">
        <v>187834</v>
      </c>
      <c r="X66" s="35">
        <v>206975</v>
      </c>
      <c r="Y66" s="35">
        <v>188718</v>
      </c>
      <c r="Z66" s="35">
        <v>169053</v>
      </c>
      <c r="AA66" s="35">
        <v>186323</v>
      </c>
      <c r="AB66" s="35">
        <v>177055</v>
      </c>
      <c r="AC66" s="35">
        <v>168595</v>
      </c>
      <c r="AD66" s="35">
        <f t="shared" si="0"/>
        <v>2259943</v>
      </c>
      <c r="AF66" s="3" t="s">
        <v>71</v>
      </c>
      <c r="AG66" s="35">
        <v>348544</v>
      </c>
      <c r="AH66" s="35">
        <v>362436</v>
      </c>
      <c r="AI66" s="35">
        <v>428746</v>
      </c>
      <c r="AJ66" s="35">
        <v>433988</v>
      </c>
      <c r="AK66" s="35">
        <v>403762</v>
      </c>
      <c r="AL66" s="35">
        <v>389310</v>
      </c>
      <c r="AM66" s="35">
        <v>451248</v>
      </c>
      <c r="AN66" s="35">
        <v>411338</v>
      </c>
      <c r="AO66" s="35">
        <v>368700</v>
      </c>
      <c r="AP66" s="35">
        <v>379637</v>
      </c>
      <c r="AQ66" s="35">
        <v>360751</v>
      </c>
      <c r="AR66" s="35">
        <v>344031</v>
      </c>
      <c r="AS66" s="35">
        <v>4682491</v>
      </c>
      <c r="AT66" s="37">
        <f t="shared" si="1"/>
        <v>0</v>
      </c>
      <c r="AU66" s="3" t="s">
        <v>71</v>
      </c>
      <c r="AV66" s="35">
        <v>338354</v>
      </c>
      <c r="AW66" s="35">
        <v>352472</v>
      </c>
      <c r="AX66" s="35">
        <v>417371</v>
      </c>
      <c r="AY66" s="35">
        <v>422801</v>
      </c>
      <c r="AZ66" s="35">
        <v>394326</v>
      </c>
      <c r="BA66" s="35">
        <v>380188</v>
      </c>
      <c r="BB66" s="35">
        <v>440562</v>
      </c>
      <c r="BC66" s="35">
        <v>401842</v>
      </c>
      <c r="BD66" s="35">
        <v>359673</v>
      </c>
      <c r="BE66" s="35">
        <v>369703</v>
      </c>
      <c r="BF66" s="35">
        <v>351318</v>
      </c>
      <c r="BG66" s="35">
        <v>333942</v>
      </c>
      <c r="BH66" s="35">
        <v>4562552</v>
      </c>
      <c r="BI66" s="37">
        <f t="shared" si="2"/>
        <v>0</v>
      </c>
      <c r="BJ66" s="3" t="s">
        <v>71</v>
      </c>
      <c r="BK66" s="35">
        <v>10190</v>
      </c>
      <c r="BL66" s="35">
        <v>9964</v>
      </c>
      <c r="BM66" s="35">
        <v>11375</v>
      </c>
      <c r="BN66" s="35">
        <v>11187</v>
      </c>
      <c r="BO66" s="35">
        <v>9436</v>
      </c>
      <c r="BP66" s="35">
        <v>9122</v>
      </c>
      <c r="BQ66" s="35">
        <v>10686</v>
      </c>
      <c r="BR66" s="35">
        <v>9496</v>
      </c>
      <c r="BS66" s="35">
        <v>9027</v>
      </c>
      <c r="BT66" s="35">
        <v>9934</v>
      </c>
      <c r="BU66" s="35">
        <v>9433</v>
      </c>
      <c r="BV66" s="35">
        <v>10089</v>
      </c>
      <c r="BW66" s="35">
        <v>119939</v>
      </c>
      <c r="BX66" s="37">
        <f t="shared" si="3"/>
        <v>0</v>
      </c>
      <c r="BY66" s="3" t="s">
        <v>71</v>
      </c>
      <c r="BZ66" s="34">
        <v>1135.05</v>
      </c>
      <c r="CA66" s="34">
        <v>1180.4299999999998</v>
      </c>
      <c r="CB66" s="34">
        <v>1396.4900000000007</v>
      </c>
      <c r="CC66" s="34">
        <v>1338.02</v>
      </c>
      <c r="CD66" s="34">
        <v>1244.9000000000001</v>
      </c>
      <c r="CE66" s="34">
        <v>1200.3499999999999</v>
      </c>
      <c r="CF66" s="34">
        <v>1443.42</v>
      </c>
      <c r="CG66" s="34">
        <v>1315.6799999999998</v>
      </c>
      <c r="CH66" s="34">
        <v>1179.4700000000007</v>
      </c>
      <c r="CI66" s="34">
        <v>1380.3200000000002</v>
      </c>
      <c r="CJ66" s="34">
        <v>1311.65</v>
      </c>
      <c r="CK66" s="34">
        <v>1250.6799999999994</v>
      </c>
      <c r="CL66" s="34">
        <v>15376.460000000001</v>
      </c>
      <c r="CM66" s="37">
        <f t="shared" si="4"/>
        <v>0</v>
      </c>
      <c r="CN66" s="3" t="s">
        <v>71</v>
      </c>
      <c r="CO66" s="34">
        <v>1104.05</v>
      </c>
      <c r="CP66" s="34">
        <v>1150.1199999999999</v>
      </c>
      <c r="CQ66" s="34">
        <v>1361.88</v>
      </c>
      <c r="CR66" s="34">
        <v>1304.27</v>
      </c>
      <c r="CS66" s="34">
        <v>1216.43</v>
      </c>
      <c r="CT66" s="34">
        <v>1172.8300000000004</v>
      </c>
      <c r="CU66" s="34">
        <v>1406.2</v>
      </c>
      <c r="CV66" s="34">
        <v>1282.6099999999999</v>
      </c>
      <c r="CW66" s="34">
        <v>1148.0200000000004</v>
      </c>
      <c r="CX66" s="34">
        <v>1345.65</v>
      </c>
      <c r="CY66" s="34">
        <v>1278.73</v>
      </c>
      <c r="CZ66" s="34">
        <v>1215.4799999999996</v>
      </c>
      <c r="DA66" s="34">
        <v>14986.27</v>
      </c>
      <c r="DB66" s="37">
        <f t="shared" si="5"/>
        <v>0</v>
      </c>
      <c r="DC66" s="3" t="s">
        <v>71</v>
      </c>
      <c r="DD66" s="34">
        <v>31</v>
      </c>
      <c r="DE66" s="34">
        <v>30.31</v>
      </c>
      <c r="DF66" s="34">
        <v>34.610000000000014</v>
      </c>
      <c r="DG66" s="34">
        <v>33.75</v>
      </c>
      <c r="DH66" s="34">
        <v>28.47</v>
      </c>
      <c r="DI66" s="34">
        <v>27.519999999999996</v>
      </c>
      <c r="DJ66" s="34">
        <v>37.22</v>
      </c>
      <c r="DK66" s="34">
        <v>33.07</v>
      </c>
      <c r="DL66" s="34">
        <v>31.450000000000017</v>
      </c>
      <c r="DM66" s="34">
        <v>34.67</v>
      </c>
      <c r="DN66" s="34">
        <v>32.92</v>
      </c>
      <c r="DO66" s="34">
        <v>35.199999999999989</v>
      </c>
      <c r="DP66" s="34">
        <v>390.19</v>
      </c>
      <c r="DQ66" s="37">
        <f t="shared" si="6"/>
        <v>0</v>
      </c>
    </row>
    <row r="67" spans="2:121" ht="21.75" customHeight="1">
      <c r="B67" s="3" t="s">
        <v>72</v>
      </c>
      <c r="C67" s="34">
        <v>71.7</v>
      </c>
      <c r="D67" s="34">
        <v>68.8</v>
      </c>
      <c r="E67" s="34">
        <v>72.97</v>
      </c>
      <c r="F67" s="34">
        <v>76.48</v>
      </c>
      <c r="G67" s="34">
        <v>80.489999999999995</v>
      </c>
      <c r="H67" s="34">
        <v>73.03</v>
      </c>
      <c r="I67" s="34">
        <v>75.25</v>
      </c>
      <c r="J67" s="34">
        <v>70.97</v>
      </c>
      <c r="K67" s="34">
        <v>67.27</v>
      </c>
      <c r="L67" s="34">
        <v>81.569999999999993</v>
      </c>
      <c r="M67" s="34">
        <v>69.819999999999993</v>
      </c>
      <c r="N67" s="34">
        <v>68.400000000000006</v>
      </c>
      <c r="O67" s="34">
        <v>73.06</v>
      </c>
      <c r="P67" s="34"/>
      <c r="Q67" s="3" t="s">
        <v>72</v>
      </c>
      <c r="R67" s="35">
        <v>67472</v>
      </c>
      <c r="S67" s="35">
        <v>62904</v>
      </c>
      <c r="T67" s="35">
        <v>68384</v>
      </c>
      <c r="U67" s="35">
        <v>71910</v>
      </c>
      <c r="V67" s="35">
        <v>73640</v>
      </c>
      <c r="W67" s="35">
        <v>67038</v>
      </c>
      <c r="X67" s="35">
        <v>70833</v>
      </c>
      <c r="Y67" s="35">
        <v>66198</v>
      </c>
      <c r="Z67" s="35">
        <v>63657</v>
      </c>
      <c r="AA67" s="35">
        <v>74477</v>
      </c>
      <c r="AB67" s="35">
        <v>64798</v>
      </c>
      <c r="AC67" s="35">
        <v>62434</v>
      </c>
      <c r="AD67" s="35">
        <f t="shared" si="0"/>
        <v>813745</v>
      </c>
      <c r="AF67" s="3" t="s">
        <v>72</v>
      </c>
      <c r="AG67" s="35">
        <v>192694</v>
      </c>
      <c r="AH67" s="35">
        <v>179872</v>
      </c>
      <c r="AI67" s="35">
        <v>195238</v>
      </c>
      <c r="AJ67" s="35">
        <v>196241</v>
      </c>
      <c r="AK67" s="35">
        <v>206349</v>
      </c>
      <c r="AL67" s="35">
        <v>182115</v>
      </c>
      <c r="AM67" s="35">
        <v>197953</v>
      </c>
      <c r="AN67" s="35">
        <v>184912</v>
      </c>
      <c r="AO67" s="35">
        <v>177885</v>
      </c>
      <c r="AP67" s="35">
        <v>202612</v>
      </c>
      <c r="AQ67" s="35">
        <v>176019</v>
      </c>
      <c r="AR67" s="35">
        <v>170273</v>
      </c>
      <c r="AS67" s="35">
        <v>2262163</v>
      </c>
      <c r="AT67" s="37">
        <f t="shared" si="1"/>
        <v>0</v>
      </c>
      <c r="AU67" s="3" t="s">
        <v>72</v>
      </c>
      <c r="AV67" s="35">
        <v>177251</v>
      </c>
      <c r="AW67" s="35">
        <v>164555</v>
      </c>
      <c r="AX67" s="35">
        <v>179834</v>
      </c>
      <c r="AY67" s="35">
        <v>181805</v>
      </c>
      <c r="AZ67" s="35">
        <v>183691</v>
      </c>
      <c r="BA67" s="35">
        <v>169871</v>
      </c>
      <c r="BB67" s="35">
        <v>182520</v>
      </c>
      <c r="BC67" s="35">
        <v>170644</v>
      </c>
      <c r="BD67" s="35">
        <v>164041</v>
      </c>
      <c r="BE67" s="35">
        <v>190422</v>
      </c>
      <c r="BF67" s="35">
        <v>166083</v>
      </c>
      <c r="BG67" s="35">
        <v>158974</v>
      </c>
      <c r="BH67" s="35">
        <v>2089691</v>
      </c>
      <c r="BI67" s="37">
        <f t="shared" si="2"/>
        <v>0</v>
      </c>
      <c r="BJ67" s="3" t="s">
        <v>72</v>
      </c>
      <c r="BK67" s="35">
        <v>15443</v>
      </c>
      <c r="BL67" s="35">
        <v>15317</v>
      </c>
      <c r="BM67" s="35">
        <v>15404</v>
      </c>
      <c r="BN67" s="35">
        <v>14436</v>
      </c>
      <c r="BO67" s="35">
        <v>22658</v>
      </c>
      <c r="BP67" s="35">
        <v>12244</v>
      </c>
      <c r="BQ67" s="35">
        <v>15433</v>
      </c>
      <c r="BR67" s="35">
        <v>14268</v>
      </c>
      <c r="BS67" s="35">
        <v>13844</v>
      </c>
      <c r="BT67" s="35">
        <v>12190</v>
      </c>
      <c r="BU67" s="35">
        <v>9936</v>
      </c>
      <c r="BV67" s="35">
        <v>11299</v>
      </c>
      <c r="BW67" s="35">
        <v>172472</v>
      </c>
      <c r="BX67" s="37">
        <f t="shared" si="3"/>
        <v>0</v>
      </c>
      <c r="BY67" s="3" t="s">
        <v>72</v>
      </c>
      <c r="BZ67" s="34">
        <v>385.18</v>
      </c>
      <c r="CA67" s="34">
        <v>360.16999999999996</v>
      </c>
      <c r="CB67" s="34">
        <v>390.09000000000015</v>
      </c>
      <c r="CC67" s="34">
        <v>325.38</v>
      </c>
      <c r="CD67" s="34">
        <v>342.2</v>
      </c>
      <c r="CE67" s="34">
        <v>301.96000000000026</v>
      </c>
      <c r="CF67" s="34">
        <v>365.74</v>
      </c>
      <c r="CG67" s="34">
        <v>341.62</v>
      </c>
      <c r="CH67" s="34">
        <v>328.66999999999996</v>
      </c>
      <c r="CI67" s="34">
        <v>399.96</v>
      </c>
      <c r="CJ67" s="34">
        <v>347.29</v>
      </c>
      <c r="CK67" s="34">
        <v>336.41000000000008</v>
      </c>
      <c r="CL67" s="34">
        <v>4224.670000000001</v>
      </c>
      <c r="CM67" s="37">
        <f t="shared" si="4"/>
        <v>0</v>
      </c>
      <c r="CN67" s="3" t="s">
        <v>72</v>
      </c>
      <c r="CO67" s="34">
        <v>344.58</v>
      </c>
      <c r="CP67" s="34">
        <v>319.89999999999998</v>
      </c>
      <c r="CQ67" s="34">
        <v>349.59000000000003</v>
      </c>
      <c r="CR67" s="34">
        <v>301.32</v>
      </c>
      <c r="CS67" s="34">
        <v>304.44</v>
      </c>
      <c r="CT67" s="34">
        <v>281.54000000000019</v>
      </c>
      <c r="CU67" s="34">
        <v>334.92</v>
      </c>
      <c r="CV67" s="34">
        <v>313.13</v>
      </c>
      <c r="CW67" s="34">
        <v>301.02</v>
      </c>
      <c r="CX67" s="34">
        <v>372.77</v>
      </c>
      <c r="CY67" s="34">
        <v>325.13</v>
      </c>
      <c r="CZ67" s="34">
        <v>311.21000000000015</v>
      </c>
      <c r="DA67" s="34">
        <v>3859.5500000000006</v>
      </c>
      <c r="DB67" s="37">
        <f t="shared" si="5"/>
        <v>0</v>
      </c>
      <c r="DC67" s="3" t="s">
        <v>72</v>
      </c>
      <c r="DD67" s="34">
        <v>40.6</v>
      </c>
      <c r="DE67" s="34">
        <v>40.270000000000003</v>
      </c>
      <c r="DF67" s="34">
        <v>40.500000000000014</v>
      </c>
      <c r="DG67" s="34">
        <v>24.06</v>
      </c>
      <c r="DH67" s="34">
        <v>37.76</v>
      </c>
      <c r="DI67" s="34">
        <v>20.420000000000016</v>
      </c>
      <c r="DJ67" s="34">
        <v>30.82</v>
      </c>
      <c r="DK67" s="34">
        <v>28.49</v>
      </c>
      <c r="DL67" s="34">
        <v>27.649999999999991</v>
      </c>
      <c r="DM67" s="34">
        <v>27.19</v>
      </c>
      <c r="DN67" s="34">
        <v>22.16</v>
      </c>
      <c r="DO67" s="34">
        <v>25.199999999999996</v>
      </c>
      <c r="DP67" s="34">
        <v>365.12</v>
      </c>
      <c r="DQ67" s="37">
        <f t="shared" si="6"/>
        <v>0</v>
      </c>
    </row>
    <row r="68" spans="2:121" ht="21.75" customHeight="1">
      <c r="B68" s="3" t="s">
        <v>73</v>
      </c>
      <c r="C68" s="34">
        <v>57.39</v>
      </c>
      <c r="D68" s="34">
        <v>54.74</v>
      </c>
      <c r="E68" s="34">
        <v>58.44</v>
      </c>
      <c r="F68" s="34">
        <v>51.51</v>
      </c>
      <c r="G68" s="34">
        <v>49.27</v>
      </c>
      <c r="H68" s="34">
        <v>59.01</v>
      </c>
      <c r="I68" s="34">
        <v>53.89</v>
      </c>
      <c r="J68" s="34">
        <v>49.82</v>
      </c>
      <c r="K68" s="34">
        <v>58.61</v>
      </c>
      <c r="L68" s="34">
        <v>54.79</v>
      </c>
      <c r="M68" s="34">
        <v>53.52</v>
      </c>
      <c r="N68" s="34">
        <v>51.93</v>
      </c>
      <c r="O68" s="34">
        <v>54.41</v>
      </c>
      <c r="P68" s="34"/>
      <c r="Q68" s="3" t="s">
        <v>73</v>
      </c>
      <c r="R68" s="35">
        <v>38061</v>
      </c>
      <c r="S68" s="35">
        <v>33973</v>
      </c>
      <c r="T68" s="35">
        <v>39897</v>
      </c>
      <c r="U68" s="35">
        <v>33138</v>
      </c>
      <c r="V68" s="35">
        <v>29134</v>
      </c>
      <c r="W68" s="35">
        <v>37335</v>
      </c>
      <c r="X68" s="35">
        <v>34145</v>
      </c>
      <c r="Y68" s="35">
        <v>31475</v>
      </c>
      <c r="Z68" s="35">
        <v>38351</v>
      </c>
      <c r="AA68" s="35">
        <v>35037</v>
      </c>
      <c r="AB68" s="35">
        <v>34269</v>
      </c>
      <c r="AC68" s="35">
        <v>31022</v>
      </c>
      <c r="AD68" s="35">
        <f t="shared" si="0"/>
        <v>415837</v>
      </c>
      <c r="AF68" s="3" t="s">
        <v>73</v>
      </c>
      <c r="AG68" s="35">
        <v>80744</v>
      </c>
      <c r="AH68" s="35">
        <v>72240</v>
      </c>
      <c r="AI68" s="35">
        <v>84749</v>
      </c>
      <c r="AJ68" s="35">
        <v>75169</v>
      </c>
      <c r="AK68" s="35">
        <v>66134</v>
      </c>
      <c r="AL68" s="35">
        <v>84415</v>
      </c>
      <c r="AM68" s="35">
        <v>77522</v>
      </c>
      <c r="AN68" s="35">
        <v>71362</v>
      </c>
      <c r="AO68" s="35">
        <v>86797</v>
      </c>
      <c r="AP68" s="35">
        <v>80565</v>
      </c>
      <c r="AQ68" s="35">
        <v>78751</v>
      </c>
      <c r="AR68" s="35">
        <v>71253</v>
      </c>
      <c r="AS68" s="35">
        <v>929701</v>
      </c>
      <c r="AT68" s="37">
        <f t="shared" si="1"/>
        <v>0</v>
      </c>
      <c r="AU68" s="3" t="s">
        <v>73</v>
      </c>
      <c r="AV68" s="35">
        <v>77817</v>
      </c>
      <c r="AW68" s="35">
        <v>69263</v>
      </c>
      <c r="AX68" s="35">
        <v>81443</v>
      </c>
      <c r="AY68" s="35">
        <v>72354</v>
      </c>
      <c r="AZ68" s="35">
        <v>63536</v>
      </c>
      <c r="BA68" s="35">
        <v>81984</v>
      </c>
      <c r="BB68" s="35">
        <v>74202</v>
      </c>
      <c r="BC68" s="35">
        <v>68671</v>
      </c>
      <c r="BD68" s="35">
        <v>84106</v>
      </c>
      <c r="BE68" s="35">
        <v>77537</v>
      </c>
      <c r="BF68" s="35">
        <v>75917</v>
      </c>
      <c r="BG68" s="35">
        <v>68783</v>
      </c>
      <c r="BH68" s="35">
        <v>895613</v>
      </c>
      <c r="BI68" s="37">
        <f t="shared" si="2"/>
        <v>0</v>
      </c>
      <c r="BJ68" s="3" t="s">
        <v>73</v>
      </c>
      <c r="BK68" s="35">
        <v>2927</v>
      </c>
      <c r="BL68" s="35">
        <v>2977</v>
      </c>
      <c r="BM68" s="35">
        <v>3306</v>
      </c>
      <c r="BN68" s="35">
        <v>2815</v>
      </c>
      <c r="BO68" s="35">
        <v>2598</v>
      </c>
      <c r="BP68" s="35">
        <v>2431</v>
      </c>
      <c r="BQ68" s="35">
        <v>3320</v>
      </c>
      <c r="BR68" s="35">
        <v>2691</v>
      </c>
      <c r="BS68" s="35">
        <v>2691</v>
      </c>
      <c r="BT68" s="35">
        <v>3028</v>
      </c>
      <c r="BU68" s="35">
        <v>2834</v>
      </c>
      <c r="BV68" s="35">
        <v>2470</v>
      </c>
      <c r="BW68" s="35">
        <v>34088</v>
      </c>
      <c r="BX68" s="37">
        <f t="shared" si="3"/>
        <v>0</v>
      </c>
      <c r="BY68" s="3" t="s">
        <v>73</v>
      </c>
      <c r="BZ68" s="34">
        <v>158.72</v>
      </c>
      <c r="CA68" s="34">
        <v>142.20999999999998</v>
      </c>
      <c r="CB68" s="34">
        <v>166.72000000000003</v>
      </c>
      <c r="CC68" s="34">
        <v>126.5</v>
      </c>
      <c r="CD68" s="34">
        <v>111.35</v>
      </c>
      <c r="CE68" s="34">
        <v>141.69000000000003</v>
      </c>
      <c r="CF68" s="34">
        <v>141.54000000000002</v>
      </c>
      <c r="CG68" s="34">
        <v>130.13</v>
      </c>
      <c r="CH68" s="34">
        <v>158</v>
      </c>
      <c r="CI68" s="34">
        <v>153.45000000000002</v>
      </c>
      <c r="CJ68" s="34">
        <v>149.95000000000002</v>
      </c>
      <c r="CK68" s="34">
        <v>135.61999999999989</v>
      </c>
      <c r="CL68" s="34">
        <v>1715.88</v>
      </c>
      <c r="CM68" s="37">
        <f t="shared" si="4"/>
        <v>0</v>
      </c>
      <c r="CN68" s="3" t="s">
        <v>73</v>
      </c>
      <c r="CO68" s="34">
        <v>151.27000000000001</v>
      </c>
      <c r="CP68" s="34">
        <v>134.63999999999999</v>
      </c>
      <c r="CQ68" s="34">
        <v>158.32</v>
      </c>
      <c r="CR68" s="34">
        <v>120.34</v>
      </c>
      <c r="CS68" s="34">
        <v>105.67</v>
      </c>
      <c r="CT68" s="34">
        <v>136.36000000000001</v>
      </c>
      <c r="CU68" s="34">
        <v>134.05000000000001</v>
      </c>
      <c r="CV68" s="34">
        <v>124.06</v>
      </c>
      <c r="CW68" s="34">
        <v>151.94</v>
      </c>
      <c r="CX68" s="34">
        <v>146.46</v>
      </c>
      <c r="CY68" s="34">
        <v>143.4</v>
      </c>
      <c r="CZ68" s="34">
        <v>129.90999999999991</v>
      </c>
      <c r="DA68" s="34">
        <v>1636.42</v>
      </c>
      <c r="DB68" s="37">
        <f t="shared" si="5"/>
        <v>0</v>
      </c>
      <c r="DC68" s="3" t="s">
        <v>73</v>
      </c>
      <c r="DD68" s="34">
        <v>7.45</v>
      </c>
      <c r="DE68" s="34">
        <v>7.57</v>
      </c>
      <c r="DF68" s="34">
        <v>8.4000000000000021</v>
      </c>
      <c r="DG68" s="34">
        <v>6.16</v>
      </c>
      <c r="DH68" s="34">
        <v>5.68</v>
      </c>
      <c r="DI68" s="34">
        <v>5.3300000000000018</v>
      </c>
      <c r="DJ68" s="34">
        <v>7.49</v>
      </c>
      <c r="DK68" s="34">
        <v>6.07</v>
      </c>
      <c r="DL68" s="34">
        <v>6.0600000000000005</v>
      </c>
      <c r="DM68" s="34">
        <v>6.99</v>
      </c>
      <c r="DN68" s="34">
        <v>6.55</v>
      </c>
      <c r="DO68" s="34">
        <v>5.7100000000000009</v>
      </c>
      <c r="DP68" s="34">
        <v>79.460000000000008</v>
      </c>
      <c r="DQ68" s="37">
        <f t="shared" si="6"/>
        <v>0</v>
      </c>
    </row>
    <row r="69" spans="2:121" ht="21.75" customHeight="1">
      <c r="B69" s="3" t="s">
        <v>74</v>
      </c>
      <c r="C69" s="34">
        <v>46.02</v>
      </c>
      <c r="D69" s="34">
        <v>50.93</v>
      </c>
      <c r="E69" s="34">
        <v>55.17</v>
      </c>
      <c r="F69" s="34">
        <v>55.67</v>
      </c>
      <c r="G69" s="34">
        <v>53.65</v>
      </c>
      <c r="H69" s="34">
        <v>50.7</v>
      </c>
      <c r="I69" s="34">
        <v>56.26</v>
      </c>
      <c r="J69" s="34">
        <v>54.49</v>
      </c>
      <c r="K69" s="34">
        <v>50.8</v>
      </c>
      <c r="L69" s="34">
        <v>46.69</v>
      </c>
      <c r="M69" s="34">
        <v>49.3</v>
      </c>
      <c r="N69" s="34">
        <v>43.9</v>
      </c>
      <c r="O69" s="34">
        <v>51.13</v>
      </c>
      <c r="P69" s="34"/>
      <c r="Q69" s="3" t="s">
        <v>74</v>
      </c>
      <c r="R69" s="35">
        <v>25849</v>
      </c>
      <c r="S69" s="35">
        <v>26712</v>
      </c>
      <c r="T69" s="35">
        <v>29695</v>
      </c>
      <c r="U69" s="35">
        <v>30740</v>
      </c>
      <c r="V69" s="35">
        <v>28605</v>
      </c>
      <c r="W69" s="35">
        <v>27812</v>
      </c>
      <c r="X69" s="35">
        <v>32194</v>
      </c>
      <c r="Y69" s="35">
        <v>29852</v>
      </c>
      <c r="Z69" s="35">
        <v>28048</v>
      </c>
      <c r="AA69" s="35">
        <v>25843</v>
      </c>
      <c r="AB69" s="35">
        <v>27524</v>
      </c>
      <c r="AC69" s="35">
        <v>23893</v>
      </c>
      <c r="AD69" s="35">
        <f t="shared" ref="AD69:AD86" si="73">SUM(R69:AC69)</f>
        <v>336767</v>
      </c>
      <c r="AF69" s="3" t="s">
        <v>74</v>
      </c>
      <c r="AG69" s="35">
        <v>47891</v>
      </c>
      <c r="AH69" s="35">
        <v>49539</v>
      </c>
      <c r="AI69" s="35">
        <v>55013</v>
      </c>
      <c r="AJ69" s="35">
        <v>58534</v>
      </c>
      <c r="AK69" s="35">
        <v>54475</v>
      </c>
      <c r="AL69" s="35">
        <v>52958</v>
      </c>
      <c r="AM69" s="35">
        <v>75024</v>
      </c>
      <c r="AN69" s="35">
        <v>69574</v>
      </c>
      <c r="AO69" s="35">
        <v>65369</v>
      </c>
      <c r="AP69" s="35">
        <v>44511</v>
      </c>
      <c r="AQ69" s="35">
        <v>47357</v>
      </c>
      <c r="AR69" s="35">
        <v>41130</v>
      </c>
      <c r="AS69" s="35">
        <v>661375</v>
      </c>
      <c r="AT69" s="37">
        <f t="shared" ref="AT69:AT85" si="74">SUM(AG69:AR69)-AS69</f>
        <v>0</v>
      </c>
      <c r="AU69" s="3" t="s">
        <v>74</v>
      </c>
      <c r="AV69" s="35">
        <v>46986</v>
      </c>
      <c r="AW69" s="35">
        <v>48298</v>
      </c>
      <c r="AX69" s="35">
        <v>54007</v>
      </c>
      <c r="AY69" s="35">
        <v>57563</v>
      </c>
      <c r="AZ69" s="35">
        <v>53609</v>
      </c>
      <c r="BA69" s="35">
        <v>52066</v>
      </c>
      <c r="BB69" s="35">
        <v>74084</v>
      </c>
      <c r="BC69" s="35">
        <v>68716</v>
      </c>
      <c r="BD69" s="35">
        <v>64559</v>
      </c>
      <c r="BE69" s="35">
        <v>43567</v>
      </c>
      <c r="BF69" s="35">
        <v>46575</v>
      </c>
      <c r="BG69" s="35">
        <v>40358</v>
      </c>
      <c r="BH69" s="35">
        <v>650388</v>
      </c>
      <c r="BI69" s="37">
        <f t="shared" ref="BI69:BI85" si="75">SUM(AV69:BG69)-BH69</f>
        <v>0</v>
      </c>
      <c r="BJ69" s="3" t="s">
        <v>74</v>
      </c>
      <c r="BK69" s="35">
        <v>905</v>
      </c>
      <c r="BL69" s="35">
        <v>1241</v>
      </c>
      <c r="BM69" s="35">
        <v>1006</v>
      </c>
      <c r="BN69" s="35">
        <v>971</v>
      </c>
      <c r="BO69" s="35">
        <v>866</v>
      </c>
      <c r="BP69" s="35">
        <v>892</v>
      </c>
      <c r="BQ69" s="35">
        <v>940</v>
      </c>
      <c r="BR69" s="35">
        <v>858</v>
      </c>
      <c r="BS69" s="35">
        <v>810</v>
      </c>
      <c r="BT69" s="35">
        <v>944</v>
      </c>
      <c r="BU69" s="35">
        <v>782</v>
      </c>
      <c r="BV69" s="35">
        <v>772</v>
      </c>
      <c r="BW69" s="35">
        <v>10987</v>
      </c>
      <c r="BX69" s="37">
        <f t="shared" ref="BX69:BX85" si="76">SUM(BK69:BV69)-BW69</f>
        <v>0</v>
      </c>
      <c r="BY69" s="3" t="s">
        <v>74</v>
      </c>
      <c r="BZ69" s="34">
        <v>90.83</v>
      </c>
      <c r="CA69" s="34">
        <v>94.179999999999993</v>
      </c>
      <c r="CB69" s="34">
        <v>104.32000000000005</v>
      </c>
      <c r="CC69" s="34">
        <v>100.04</v>
      </c>
      <c r="CD69" s="34">
        <v>93.06</v>
      </c>
      <c r="CE69" s="34">
        <v>90.509999999999991</v>
      </c>
      <c r="CF69" s="34">
        <v>135.65</v>
      </c>
      <c r="CG69" s="34">
        <v>125.78</v>
      </c>
      <c r="CH69" s="34">
        <v>118.18</v>
      </c>
      <c r="CI69" s="34">
        <v>95.679999999999993</v>
      </c>
      <c r="CJ69" s="34">
        <v>101.49000000000001</v>
      </c>
      <c r="CK69" s="34">
        <v>88.259999999999934</v>
      </c>
      <c r="CL69" s="34">
        <v>1237.98</v>
      </c>
      <c r="CM69" s="37">
        <f t="shared" ref="CM69:CM85" si="77">SUM(BZ69:CK69)-CL69</f>
        <v>0</v>
      </c>
      <c r="CN69" s="3" t="s">
        <v>74</v>
      </c>
      <c r="CO69" s="34">
        <v>88.51</v>
      </c>
      <c r="CP69" s="34">
        <v>90.99</v>
      </c>
      <c r="CQ69" s="34">
        <v>101.75000000000006</v>
      </c>
      <c r="CR69" s="34">
        <v>97.36</v>
      </c>
      <c r="CS69" s="34">
        <v>90.67</v>
      </c>
      <c r="CT69" s="34">
        <v>88.060000000000031</v>
      </c>
      <c r="CU69" s="34">
        <v>132.59</v>
      </c>
      <c r="CV69" s="34">
        <v>122.99</v>
      </c>
      <c r="CW69" s="34">
        <v>115.56</v>
      </c>
      <c r="CX69" s="34">
        <v>92.38</v>
      </c>
      <c r="CY69" s="34">
        <v>98.76</v>
      </c>
      <c r="CZ69" s="34">
        <v>85.579999999999984</v>
      </c>
      <c r="DA69" s="34">
        <v>1205.2</v>
      </c>
      <c r="DB69" s="37">
        <f t="shared" ref="DB69:DB85" si="78">SUM(CO69:CZ69)-DA69</f>
        <v>0</v>
      </c>
      <c r="DC69" s="3" t="s">
        <v>74</v>
      </c>
      <c r="DD69" s="34">
        <v>2.3199999999999998</v>
      </c>
      <c r="DE69" s="34">
        <v>3.19</v>
      </c>
      <c r="DF69" s="34">
        <v>2.5700000000000003</v>
      </c>
      <c r="DG69" s="34">
        <v>2.68</v>
      </c>
      <c r="DH69" s="34">
        <v>2.39</v>
      </c>
      <c r="DI69" s="34">
        <v>2.4500000000000002</v>
      </c>
      <c r="DJ69" s="34">
        <v>3.06</v>
      </c>
      <c r="DK69" s="34">
        <v>2.79</v>
      </c>
      <c r="DL69" s="34">
        <v>2.620000000000001</v>
      </c>
      <c r="DM69" s="34">
        <v>3.3</v>
      </c>
      <c r="DN69" s="34">
        <v>2.73</v>
      </c>
      <c r="DO69" s="34">
        <v>2.6799999999999997</v>
      </c>
      <c r="DP69" s="34">
        <v>32.78</v>
      </c>
      <c r="DQ69" s="37">
        <f t="shared" ref="DQ69:DQ85" si="79">SUM(DD69:DO69)-DP69</f>
        <v>0</v>
      </c>
    </row>
    <row r="70" spans="2:121" ht="21.75" customHeight="1">
      <c r="B70" s="3" t="s">
        <v>75</v>
      </c>
      <c r="C70" s="34">
        <v>69.400000000000006</v>
      </c>
      <c r="D70" s="34">
        <v>73.069999999999993</v>
      </c>
      <c r="E70" s="34">
        <v>77.05</v>
      </c>
      <c r="F70" s="34">
        <v>71.010000000000005</v>
      </c>
      <c r="G70" s="34">
        <v>65.2</v>
      </c>
      <c r="H70" s="34">
        <v>59.16</v>
      </c>
      <c r="I70" s="34">
        <v>64.11</v>
      </c>
      <c r="J70" s="34">
        <v>55.53</v>
      </c>
      <c r="K70" s="34">
        <v>57.38</v>
      </c>
      <c r="L70" s="34">
        <v>70.88</v>
      </c>
      <c r="M70" s="34">
        <v>63.88</v>
      </c>
      <c r="N70" s="34">
        <v>60.44</v>
      </c>
      <c r="O70" s="34">
        <v>65.59</v>
      </c>
      <c r="P70" s="34"/>
      <c r="Q70" s="3" t="s">
        <v>75</v>
      </c>
      <c r="R70" s="35">
        <v>121627</v>
      </c>
      <c r="S70" s="35">
        <v>127966</v>
      </c>
      <c r="T70" s="35">
        <v>133893</v>
      </c>
      <c r="U70" s="35">
        <v>126505</v>
      </c>
      <c r="V70" s="35">
        <v>114244</v>
      </c>
      <c r="W70" s="35">
        <v>109810</v>
      </c>
      <c r="X70" s="35">
        <v>114267</v>
      </c>
      <c r="Y70" s="35">
        <v>106076</v>
      </c>
      <c r="Z70" s="35">
        <v>109671</v>
      </c>
      <c r="AA70" s="35">
        <v>129475</v>
      </c>
      <c r="AB70" s="35">
        <v>117987</v>
      </c>
      <c r="AC70" s="35">
        <v>106488</v>
      </c>
      <c r="AD70" s="35">
        <f t="shared" si="73"/>
        <v>1418009</v>
      </c>
      <c r="AF70" s="3" t="s">
        <v>75</v>
      </c>
      <c r="AG70" s="35">
        <v>196530</v>
      </c>
      <c r="AH70" s="35">
        <v>206884</v>
      </c>
      <c r="AI70" s="35">
        <v>216446</v>
      </c>
      <c r="AJ70" s="35">
        <v>206340</v>
      </c>
      <c r="AK70" s="35">
        <v>186342</v>
      </c>
      <c r="AL70" s="35">
        <v>179095</v>
      </c>
      <c r="AM70" s="35">
        <v>181439</v>
      </c>
      <c r="AN70" s="35">
        <v>168309</v>
      </c>
      <c r="AO70" s="35">
        <v>174053</v>
      </c>
      <c r="AP70" s="35">
        <v>204103</v>
      </c>
      <c r="AQ70" s="35">
        <v>186038</v>
      </c>
      <c r="AR70" s="35">
        <v>167888</v>
      </c>
      <c r="AS70" s="35">
        <v>2273467</v>
      </c>
      <c r="AT70" s="37">
        <f t="shared" si="74"/>
        <v>0</v>
      </c>
      <c r="AU70" s="3" t="s">
        <v>75</v>
      </c>
      <c r="AV70" s="35">
        <v>193287</v>
      </c>
      <c r="AW70" s="35">
        <v>203068</v>
      </c>
      <c r="AX70" s="35">
        <v>212531</v>
      </c>
      <c r="AY70" s="35">
        <v>203465</v>
      </c>
      <c r="AZ70" s="35">
        <v>183743</v>
      </c>
      <c r="BA70" s="35">
        <v>176746</v>
      </c>
      <c r="BB70" s="35">
        <v>178412</v>
      </c>
      <c r="BC70" s="35">
        <v>166011</v>
      </c>
      <c r="BD70" s="35">
        <v>171521</v>
      </c>
      <c r="BE70" s="35">
        <v>201598</v>
      </c>
      <c r="BF70" s="35">
        <v>183465</v>
      </c>
      <c r="BG70" s="35">
        <v>165695</v>
      </c>
      <c r="BH70" s="35">
        <v>2239542</v>
      </c>
      <c r="BI70" s="37">
        <f t="shared" si="75"/>
        <v>0</v>
      </c>
      <c r="BJ70" s="3" t="s">
        <v>75</v>
      </c>
      <c r="BK70" s="35">
        <v>3243</v>
      </c>
      <c r="BL70" s="35">
        <v>3816</v>
      </c>
      <c r="BM70" s="35">
        <v>3915</v>
      </c>
      <c r="BN70" s="35">
        <v>2875</v>
      </c>
      <c r="BO70" s="35">
        <v>2599</v>
      </c>
      <c r="BP70" s="35">
        <v>2349</v>
      </c>
      <c r="BQ70" s="35">
        <v>3027</v>
      </c>
      <c r="BR70" s="35">
        <v>2298</v>
      </c>
      <c r="BS70" s="35">
        <v>2532</v>
      </c>
      <c r="BT70" s="35">
        <v>2505</v>
      </c>
      <c r="BU70" s="35">
        <v>2573</v>
      </c>
      <c r="BV70" s="35">
        <v>2193</v>
      </c>
      <c r="BW70" s="35">
        <v>33925</v>
      </c>
      <c r="BX70" s="37">
        <f t="shared" si="76"/>
        <v>0</v>
      </c>
      <c r="BY70" s="3" t="s">
        <v>75</v>
      </c>
      <c r="BZ70" s="34">
        <v>494.75</v>
      </c>
      <c r="CA70" s="34">
        <v>521.41</v>
      </c>
      <c r="CB70" s="34">
        <v>545.37999999999977</v>
      </c>
      <c r="CC70" s="34">
        <v>491.39</v>
      </c>
      <c r="CD70" s="34">
        <v>443.77</v>
      </c>
      <c r="CE70" s="34">
        <v>426.21000000000015</v>
      </c>
      <c r="CF70" s="34">
        <v>437.12</v>
      </c>
      <c r="CG70" s="34">
        <v>404.48</v>
      </c>
      <c r="CH70" s="34">
        <v>418.6</v>
      </c>
      <c r="CI70" s="34">
        <v>505.25</v>
      </c>
      <c r="CJ70" s="34">
        <v>461.19</v>
      </c>
      <c r="CK70" s="34">
        <v>415.90999999999985</v>
      </c>
      <c r="CL70" s="34">
        <v>5565.46</v>
      </c>
      <c r="CM70" s="37">
        <f t="shared" si="77"/>
        <v>0</v>
      </c>
      <c r="CN70" s="3" t="s">
        <v>75</v>
      </c>
      <c r="CO70" s="34">
        <v>481.87</v>
      </c>
      <c r="CP70" s="34">
        <v>506.25</v>
      </c>
      <c r="CQ70" s="34">
        <v>529.8399999999998</v>
      </c>
      <c r="CR70" s="34">
        <v>478.78</v>
      </c>
      <c r="CS70" s="34">
        <v>432.37</v>
      </c>
      <c r="CT70" s="34">
        <v>415.9100000000002</v>
      </c>
      <c r="CU70" s="34">
        <v>423.96</v>
      </c>
      <c r="CV70" s="34">
        <v>394.49</v>
      </c>
      <c r="CW70" s="34">
        <v>407.57999999999993</v>
      </c>
      <c r="CX70" s="34">
        <v>493.48</v>
      </c>
      <c r="CY70" s="34">
        <v>449.1</v>
      </c>
      <c r="CZ70" s="34">
        <v>405.60999999999979</v>
      </c>
      <c r="DA70" s="34">
        <v>5419.24</v>
      </c>
      <c r="DB70" s="37">
        <f t="shared" si="78"/>
        <v>0</v>
      </c>
      <c r="DC70" s="3" t="s">
        <v>75</v>
      </c>
      <c r="DD70" s="34">
        <v>12.88</v>
      </c>
      <c r="DE70" s="34">
        <v>15.16</v>
      </c>
      <c r="DF70" s="34">
        <v>15.540000000000006</v>
      </c>
      <c r="DG70" s="34">
        <v>12.61</v>
      </c>
      <c r="DH70" s="34">
        <v>11.4</v>
      </c>
      <c r="DI70" s="34">
        <v>10.299999999999997</v>
      </c>
      <c r="DJ70" s="34">
        <v>13.16</v>
      </c>
      <c r="DK70" s="34">
        <v>9.99</v>
      </c>
      <c r="DL70" s="34">
        <v>11.020000000000003</v>
      </c>
      <c r="DM70" s="34">
        <v>11.77</v>
      </c>
      <c r="DN70" s="34">
        <v>12.09</v>
      </c>
      <c r="DO70" s="34">
        <v>10.300000000000004</v>
      </c>
      <c r="DP70" s="34">
        <v>146.22</v>
      </c>
      <c r="DQ70" s="37">
        <f t="shared" si="79"/>
        <v>0</v>
      </c>
    </row>
    <row r="71" spans="2:121" ht="21.75" customHeight="1">
      <c r="B71" s="3" t="s">
        <v>76</v>
      </c>
      <c r="C71" s="34">
        <v>52.62</v>
      </c>
      <c r="D71" s="34">
        <v>47.3</v>
      </c>
      <c r="E71" s="34">
        <v>58.92</v>
      </c>
      <c r="F71" s="34">
        <v>55.91</v>
      </c>
      <c r="G71" s="34">
        <v>53.56</v>
      </c>
      <c r="H71" s="34">
        <v>51.55</v>
      </c>
      <c r="I71" s="34">
        <v>52.95</v>
      </c>
      <c r="J71" s="34">
        <v>49.01</v>
      </c>
      <c r="K71" s="34">
        <v>51.12</v>
      </c>
      <c r="L71" s="34">
        <v>52.18</v>
      </c>
      <c r="M71" s="34">
        <v>49.41</v>
      </c>
      <c r="N71" s="34">
        <v>44.1</v>
      </c>
      <c r="O71" s="34">
        <v>51.55</v>
      </c>
      <c r="P71" s="34"/>
      <c r="Q71" s="3" t="s">
        <v>76</v>
      </c>
      <c r="R71" s="35">
        <v>61138</v>
      </c>
      <c r="S71" s="35">
        <v>53115</v>
      </c>
      <c r="T71" s="35">
        <v>70611</v>
      </c>
      <c r="U71" s="35">
        <v>66265</v>
      </c>
      <c r="V71" s="35">
        <v>63023</v>
      </c>
      <c r="W71" s="35">
        <v>60691</v>
      </c>
      <c r="X71" s="35">
        <v>59867</v>
      </c>
      <c r="Y71" s="35">
        <v>56514</v>
      </c>
      <c r="Z71" s="35">
        <v>58636</v>
      </c>
      <c r="AA71" s="35">
        <v>61315</v>
      </c>
      <c r="AB71" s="35">
        <v>54674</v>
      </c>
      <c r="AC71" s="35">
        <v>48708</v>
      </c>
      <c r="AD71" s="35">
        <f t="shared" si="73"/>
        <v>714557</v>
      </c>
      <c r="AF71" s="3" t="s">
        <v>76</v>
      </c>
      <c r="AG71" s="35">
        <v>156531</v>
      </c>
      <c r="AH71" s="35">
        <v>135998</v>
      </c>
      <c r="AI71" s="35">
        <v>180775</v>
      </c>
      <c r="AJ71" s="35">
        <v>170277</v>
      </c>
      <c r="AK71" s="35">
        <v>161946</v>
      </c>
      <c r="AL71" s="35">
        <v>155950</v>
      </c>
      <c r="AM71" s="35">
        <v>154063</v>
      </c>
      <c r="AN71" s="35">
        <v>145436</v>
      </c>
      <c r="AO71" s="35">
        <v>150901</v>
      </c>
      <c r="AP71" s="35">
        <v>164654</v>
      </c>
      <c r="AQ71" s="35">
        <v>146853</v>
      </c>
      <c r="AR71" s="35">
        <v>130849</v>
      </c>
      <c r="AS71" s="35">
        <v>1854233</v>
      </c>
      <c r="AT71" s="37">
        <f t="shared" si="74"/>
        <v>0</v>
      </c>
      <c r="AU71" s="3" t="s">
        <v>76</v>
      </c>
      <c r="AV71" s="35">
        <v>154647</v>
      </c>
      <c r="AW71" s="35">
        <v>134287</v>
      </c>
      <c r="AX71" s="35">
        <v>178684</v>
      </c>
      <c r="AY71" s="35">
        <v>168921</v>
      </c>
      <c r="AZ71" s="35">
        <v>160657</v>
      </c>
      <c r="BA71" s="35">
        <v>154470</v>
      </c>
      <c r="BB71" s="35">
        <v>152514</v>
      </c>
      <c r="BC71" s="35">
        <v>143933</v>
      </c>
      <c r="BD71" s="35">
        <v>149288</v>
      </c>
      <c r="BE71" s="35">
        <v>162623</v>
      </c>
      <c r="BF71" s="35">
        <v>144703</v>
      </c>
      <c r="BG71" s="35">
        <v>128729</v>
      </c>
      <c r="BH71" s="35">
        <v>1833456</v>
      </c>
      <c r="BI71" s="37">
        <f t="shared" si="75"/>
        <v>0</v>
      </c>
      <c r="BJ71" s="3" t="s">
        <v>76</v>
      </c>
      <c r="BK71" s="35">
        <v>1884</v>
      </c>
      <c r="BL71" s="35">
        <v>1711</v>
      </c>
      <c r="BM71" s="35">
        <v>2091</v>
      </c>
      <c r="BN71" s="35">
        <v>1356</v>
      </c>
      <c r="BO71" s="35">
        <v>1289</v>
      </c>
      <c r="BP71" s="35">
        <v>1480</v>
      </c>
      <c r="BQ71" s="35">
        <v>1549</v>
      </c>
      <c r="BR71" s="35">
        <v>1503</v>
      </c>
      <c r="BS71" s="35">
        <v>1613</v>
      </c>
      <c r="BT71" s="35">
        <v>2031</v>
      </c>
      <c r="BU71" s="35">
        <v>2150</v>
      </c>
      <c r="BV71" s="35">
        <v>2120</v>
      </c>
      <c r="BW71" s="35">
        <v>20777</v>
      </c>
      <c r="BX71" s="37">
        <f t="shared" si="76"/>
        <v>0</v>
      </c>
      <c r="BY71" s="3" t="s">
        <v>76</v>
      </c>
      <c r="BZ71" s="34">
        <v>274.33000000000004</v>
      </c>
      <c r="CA71" s="34">
        <v>238.45</v>
      </c>
      <c r="CB71" s="34">
        <v>316.72000000000014</v>
      </c>
      <c r="CC71" s="34">
        <v>292.77999999999997</v>
      </c>
      <c r="CD71" s="34">
        <v>278.45999999999998</v>
      </c>
      <c r="CE71" s="34">
        <v>268.43999999999994</v>
      </c>
      <c r="CF71" s="34">
        <v>277.25</v>
      </c>
      <c r="CG71" s="34">
        <v>261.77</v>
      </c>
      <c r="CH71" s="34">
        <v>271.63999999999987</v>
      </c>
      <c r="CI71" s="34">
        <v>281.63000000000005</v>
      </c>
      <c r="CJ71" s="34">
        <v>251.69</v>
      </c>
      <c r="CK71" s="34">
        <v>224.56999999999994</v>
      </c>
      <c r="CL71" s="34">
        <v>3237.73</v>
      </c>
      <c r="CM71" s="37">
        <f t="shared" si="77"/>
        <v>0</v>
      </c>
      <c r="CN71" s="3" t="s">
        <v>76</v>
      </c>
      <c r="CO71" s="34">
        <v>268.48</v>
      </c>
      <c r="CP71" s="34">
        <v>233.14</v>
      </c>
      <c r="CQ71" s="34">
        <v>310.23000000000013</v>
      </c>
      <c r="CR71" s="34">
        <v>288.83</v>
      </c>
      <c r="CS71" s="34">
        <v>274.7</v>
      </c>
      <c r="CT71" s="34">
        <v>264.13</v>
      </c>
      <c r="CU71" s="34">
        <v>273.04000000000002</v>
      </c>
      <c r="CV71" s="34">
        <v>257.68</v>
      </c>
      <c r="CW71" s="34">
        <v>267.25999999999988</v>
      </c>
      <c r="CX71" s="34">
        <v>275.16000000000003</v>
      </c>
      <c r="CY71" s="34">
        <v>244.84</v>
      </c>
      <c r="CZ71" s="34">
        <v>217.80999999999995</v>
      </c>
      <c r="DA71" s="34">
        <v>3175.3</v>
      </c>
      <c r="DB71" s="37">
        <f t="shared" si="78"/>
        <v>0</v>
      </c>
      <c r="DC71" s="3" t="s">
        <v>76</v>
      </c>
      <c r="DD71" s="34">
        <v>5.85</v>
      </c>
      <c r="DE71" s="34">
        <v>5.31</v>
      </c>
      <c r="DF71" s="34">
        <v>6.4899999999999984</v>
      </c>
      <c r="DG71" s="34">
        <v>3.95</v>
      </c>
      <c r="DH71" s="34">
        <v>3.76</v>
      </c>
      <c r="DI71" s="34">
        <v>4.3099999999999996</v>
      </c>
      <c r="DJ71" s="34">
        <v>4.21</v>
      </c>
      <c r="DK71" s="34">
        <v>4.09</v>
      </c>
      <c r="DL71" s="34">
        <v>4.379999999999999</v>
      </c>
      <c r="DM71" s="34">
        <v>6.47</v>
      </c>
      <c r="DN71" s="34">
        <v>6.85</v>
      </c>
      <c r="DO71" s="34">
        <v>6.7600000000000016</v>
      </c>
      <c r="DP71" s="34">
        <v>62.43</v>
      </c>
      <c r="DQ71" s="37">
        <f t="shared" si="79"/>
        <v>0</v>
      </c>
    </row>
    <row r="72" spans="2:121" ht="21.75" customHeight="1">
      <c r="B72" s="3" t="s">
        <v>77</v>
      </c>
      <c r="C72" s="34">
        <v>68.569999999999993</v>
      </c>
      <c r="D72" s="34">
        <v>61.5</v>
      </c>
      <c r="E72" s="34">
        <v>70.599999999999994</v>
      </c>
      <c r="F72" s="34">
        <v>65.48</v>
      </c>
      <c r="G72" s="34">
        <v>64.989999999999995</v>
      </c>
      <c r="H72" s="34">
        <v>68.989999999999995</v>
      </c>
      <c r="I72" s="34">
        <v>71.069999999999993</v>
      </c>
      <c r="J72" s="34">
        <v>65.069999999999993</v>
      </c>
      <c r="K72" s="34">
        <v>63.36</v>
      </c>
      <c r="L72" s="34">
        <v>66.040000000000006</v>
      </c>
      <c r="M72" s="34">
        <v>64.459999999999994</v>
      </c>
      <c r="N72" s="34">
        <v>60.22</v>
      </c>
      <c r="O72" s="34">
        <v>65.86</v>
      </c>
      <c r="P72" s="34"/>
      <c r="Q72" s="3" t="s">
        <v>77</v>
      </c>
      <c r="R72" s="35">
        <v>95967</v>
      </c>
      <c r="S72" s="35">
        <v>86841</v>
      </c>
      <c r="T72" s="35">
        <v>100029</v>
      </c>
      <c r="U72" s="35">
        <v>99262</v>
      </c>
      <c r="V72" s="35">
        <v>96948</v>
      </c>
      <c r="W72" s="35">
        <v>101505</v>
      </c>
      <c r="X72" s="35">
        <v>105484</v>
      </c>
      <c r="Y72" s="35">
        <v>97543</v>
      </c>
      <c r="Z72" s="35">
        <v>92618</v>
      </c>
      <c r="AA72" s="35">
        <v>92754</v>
      </c>
      <c r="AB72" s="35">
        <v>90332</v>
      </c>
      <c r="AC72" s="35">
        <v>84644</v>
      </c>
      <c r="AD72" s="35">
        <f t="shared" si="73"/>
        <v>1143927</v>
      </c>
      <c r="AF72" s="3" t="s">
        <v>77</v>
      </c>
      <c r="AG72" s="35">
        <v>321460</v>
      </c>
      <c r="AH72" s="35">
        <v>298125</v>
      </c>
      <c r="AI72" s="35">
        <v>341300</v>
      </c>
      <c r="AJ72" s="35">
        <v>288603</v>
      </c>
      <c r="AK72" s="35">
        <v>278305</v>
      </c>
      <c r="AL72" s="35">
        <v>289460</v>
      </c>
      <c r="AM72" s="35">
        <v>339405</v>
      </c>
      <c r="AN72" s="35">
        <v>316662</v>
      </c>
      <c r="AO72" s="35">
        <v>299978</v>
      </c>
      <c r="AP72" s="35">
        <v>308928</v>
      </c>
      <c r="AQ72" s="35">
        <v>302719</v>
      </c>
      <c r="AR72" s="35">
        <v>283027</v>
      </c>
      <c r="AS72" s="35">
        <v>3667972</v>
      </c>
      <c r="AT72" s="37">
        <f t="shared" si="74"/>
        <v>0</v>
      </c>
      <c r="AU72" s="3" t="s">
        <v>77</v>
      </c>
      <c r="AV72" s="35">
        <v>220788</v>
      </c>
      <c r="AW72" s="35">
        <v>198586</v>
      </c>
      <c r="AX72" s="35">
        <v>229095</v>
      </c>
      <c r="AY72" s="35">
        <v>209913</v>
      </c>
      <c r="AZ72" s="35">
        <v>205720</v>
      </c>
      <c r="BA72" s="35">
        <v>215768</v>
      </c>
      <c r="BB72" s="35">
        <v>232297</v>
      </c>
      <c r="BC72" s="35">
        <v>214373</v>
      </c>
      <c r="BD72" s="35">
        <v>203657</v>
      </c>
      <c r="BE72" s="35">
        <v>204867</v>
      </c>
      <c r="BF72" s="35">
        <v>199211</v>
      </c>
      <c r="BG72" s="35">
        <v>186770</v>
      </c>
      <c r="BH72" s="35">
        <v>2521045</v>
      </c>
      <c r="BI72" s="37">
        <f t="shared" si="75"/>
        <v>0</v>
      </c>
      <c r="BJ72" s="3" t="s">
        <v>77</v>
      </c>
      <c r="BK72" s="35">
        <v>100672</v>
      </c>
      <c r="BL72" s="35">
        <v>99539</v>
      </c>
      <c r="BM72" s="35">
        <v>112205</v>
      </c>
      <c r="BN72" s="35">
        <v>78690</v>
      </c>
      <c r="BO72" s="35">
        <v>72585</v>
      </c>
      <c r="BP72" s="35">
        <v>73692</v>
      </c>
      <c r="BQ72" s="35">
        <v>107108</v>
      </c>
      <c r="BR72" s="35">
        <v>102289</v>
      </c>
      <c r="BS72" s="35">
        <v>96321</v>
      </c>
      <c r="BT72" s="35">
        <v>104061</v>
      </c>
      <c r="BU72" s="35">
        <v>103508</v>
      </c>
      <c r="BV72" s="35">
        <v>96257</v>
      </c>
      <c r="BW72" s="35">
        <v>1146927</v>
      </c>
      <c r="BX72" s="37">
        <f t="shared" si="76"/>
        <v>0</v>
      </c>
      <c r="BY72" s="3" t="s">
        <v>77</v>
      </c>
      <c r="BZ72" s="34">
        <v>751.38</v>
      </c>
      <c r="CA72" s="34">
        <v>696.71</v>
      </c>
      <c r="CB72" s="34">
        <v>797.64999999999964</v>
      </c>
      <c r="CC72" s="34">
        <v>622.37</v>
      </c>
      <c r="CD72" s="34">
        <v>600.5</v>
      </c>
      <c r="CE72" s="34">
        <v>624.79</v>
      </c>
      <c r="CF72" s="34">
        <v>842.23</v>
      </c>
      <c r="CG72" s="34">
        <v>785.03</v>
      </c>
      <c r="CH72" s="34">
        <v>743.84999999999968</v>
      </c>
      <c r="CI72" s="34">
        <v>742.55</v>
      </c>
      <c r="CJ72" s="34">
        <v>727.55</v>
      </c>
      <c r="CK72" s="34">
        <v>680.24000000000024</v>
      </c>
      <c r="CL72" s="34">
        <v>8614.8499999999985</v>
      </c>
      <c r="CM72" s="37">
        <f t="shared" si="77"/>
        <v>0</v>
      </c>
      <c r="CN72" s="3" t="s">
        <v>77</v>
      </c>
      <c r="CO72" s="34">
        <v>517.37</v>
      </c>
      <c r="CP72" s="34">
        <v>465.34</v>
      </c>
      <c r="CQ72" s="34">
        <v>536.8299999999997</v>
      </c>
      <c r="CR72" s="34">
        <v>458.73</v>
      </c>
      <c r="CS72" s="34">
        <v>449.56</v>
      </c>
      <c r="CT72" s="34">
        <v>471.53</v>
      </c>
      <c r="CU72" s="34">
        <v>600.17999999999995</v>
      </c>
      <c r="CV72" s="34">
        <v>553.88</v>
      </c>
      <c r="CW72" s="34">
        <v>526.18000000000006</v>
      </c>
      <c r="CX72" s="34">
        <v>495.81</v>
      </c>
      <c r="CY72" s="34">
        <v>482.12</v>
      </c>
      <c r="CZ72" s="34">
        <v>452.01</v>
      </c>
      <c r="DA72" s="34">
        <v>6009.54</v>
      </c>
      <c r="DB72" s="37">
        <f t="shared" si="78"/>
        <v>0</v>
      </c>
      <c r="DC72" s="3" t="s">
        <v>77</v>
      </c>
      <c r="DD72" s="34">
        <v>234.01</v>
      </c>
      <c r="DE72" s="34">
        <v>231.37</v>
      </c>
      <c r="DF72" s="34">
        <v>260.82000000000005</v>
      </c>
      <c r="DG72" s="34">
        <v>163.63999999999999</v>
      </c>
      <c r="DH72" s="34">
        <v>150.94</v>
      </c>
      <c r="DI72" s="34">
        <v>153.26</v>
      </c>
      <c r="DJ72" s="34">
        <v>242.05</v>
      </c>
      <c r="DK72" s="34">
        <v>231.15</v>
      </c>
      <c r="DL72" s="34">
        <v>217.66999999999985</v>
      </c>
      <c r="DM72" s="34">
        <v>246.74</v>
      </c>
      <c r="DN72" s="34">
        <v>245.43</v>
      </c>
      <c r="DO72" s="34">
        <v>228.22999999999996</v>
      </c>
      <c r="DP72" s="34">
        <v>2605.3099999999995</v>
      </c>
      <c r="DQ72" s="37">
        <f t="shared" si="79"/>
        <v>0</v>
      </c>
    </row>
    <row r="73" spans="2:121" ht="21.75" customHeight="1">
      <c r="B73" s="3" t="s">
        <v>78</v>
      </c>
      <c r="C73" s="34">
        <v>44.63</v>
      </c>
      <c r="D73" s="34">
        <v>46.24</v>
      </c>
      <c r="E73" s="34">
        <v>47.09</v>
      </c>
      <c r="F73" s="34">
        <v>47.81</v>
      </c>
      <c r="G73" s="34">
        <v>43.18</v>
      </c>
      <c r="H73" s="34">
        <v>41.68</v>
      </c>
      <c r="I73" s="34">
        <v>44.97</v>
      </c>
      <c r="J73" s="34">
        <v>39.380000000000003</v>
      </c>
      <c r="K73" s="34">
        <v>38.76</v>
      </c>
      <c r="L73" s="34">
        <v>43.55</v>
      </c>
      <c r="M73" s="34">
        <v>40.1</v>
      </c>
      <c r="N73" s="34">
        <v>38.15</v>
      </c>
      <c r="O73" s="34">
        <v>42.96</v>
      </c>
      <c r="P73" s="34"/>
      <c r="Q73" s="3" t="s">
        <v>78</v>
      </c>
      <c r="R73" s="35">
        <v>10304</v>
      </c>
      <c r="S73" s="35">
        <v>10623</v>
      </c>
      <c r="T73" s="35">
        <v>11192</v>
      </c>
      <c r="U73" s="35">
        <v>10915</v>
      </c>
      <c r="V73" s="35">
        <v>9267</v>
      </c>
      <c r="W73" s="35">
        <v>8872</v>
      </c>
      <c r="X73" s="35">
        <v>9933</v>
      </c>
      <c r="Y73" s="35">
        <v>8621</v>
      </c>
      <c r="Z73" s="35">
        <v>8364</v>
      </c>
      <c r="AA73" s="35">
        <v>10625</v>
      </c>
      <c r="AB73" s="35">
        <v>9003</v>
      </c>
      <c r="AC73" s="35">
        <v>8067</v>
      </c>
      <c r="AD73" s="35">
        <f t="shared" si="73"/>
        <v>115786</v>
      </c>
      <c r="AF73" s="3" t="s">
        <v>78</v>
      </c>
      <c r="AG73" s="35">
        <v>29972</v>
      </c>
      <c r="AH73" s="35">
        <v>30894</v>
      </c>
      <c r="AI73" s="35">
        <v>32569</v>
      </c>
      <c r="AJ73" s="35">
        <v>34128</v>
      </c>
      <c r="AK73" s="35">
        <v>28964</v>
      </c>
      <c r="AL73" s="35">
        <v>27734</v>
      </c>
      <c r="AM73" s="35">
        <v>36327</v>
      </c>
      <c r="AN73" s="35">
        <v>31530</v>
      </c>
      <c r="AO73" s="35">
        <v>30590</v>
      </c>
      <c r="AP73" s="35">
        <v>32535</v>
      </c>
      <c r="AQ73" s="35">
        <v>27594</v>
      </c>
      <c r="AR73" s="35">
        <v>24711</v>
      </c>
      <c r="AS73" s="35">
        <v>367548</v>
      </c>
      <c r="AT73" s="37">
        <f t="shared" si="74"/>
        <v>0</v>
      </c>
      <c r="AU73" s="3" t="s">
        <v>78</v>
      </c>
      <c r="AV73" s="35">
        <v>29717</v>
      </c>
      <c r="AW73" s="35">
        <v>30647</v>
      </c>
      <c r="AX73" s="35">
        <v>32248</v>
      </c>
      <c r="AY73" s="35">
        <v>33758</v>
      </c>
      <c r="AZ73" s="35">
        <v>28692</v>
      </c>
      <c r="BA73" s="35">
        <v>27458</v>
      </c>
      <c r="BB73" s="35">
        <v>36046</v>
      </c>
      <c r="BC73" s="35">
        <v>31273</v>
      </c>
      <c r="BD73" s="35">
        <v>30356</v>
      </c>
      <c r="BE73" s="35">
        <v>32271</v>
      </c>
      <c r="BF73" s="35">
        <v>27266</v>
      </c>
      <c r="BG73" s="35">
        <v>24479</v>
      </c>
      <c r="BH73" s="35">
        <v>364211</v>
      </c>
      <c r="BI73" s="37">
        <f t="shared" si="75"/>
        <v>0</v>
      </c>
      <c r="BJ73" s="3" t="s">
        <v>78</v>
      </c>
      <c r="BK73" s="35">
        <v>255</v>
      </c>
      <c r="BL73" s="35">
        <v>247</v>
      </c>
      <c r="BM73" s="35">
        <v>321</v>
      </c>
      <c r="BN73" s="35">
        <v>370</v>
      </c>
      <c r="BO73" s="35">
        <v>272</v>
      </c>
      <c r="BP73" s="35">
        <v>276</v>
      </c>
      <c r="BQ73" s="35">
        <v>281</v>
      </c>
      <c r="BR73" s="35">
        <v>257</v>
      </c>
      <c r="BS73" s="35">
        <v>234</v>
      </c>
      <c r="BT73" s="35">
        <v>264</v>
      </c>
      <c r="BU73" s="35">
        <v>328</v>
      </c>
      <c r="BV73" s="35">
        <v>232</v>
      </c>
      <c r="BW73" s="35">
        <v>3337</v>
      </c>
      <c r="BX73" s="37">
        <f t="shared" si="76"/>
        <v>0</v>
      </c>
      <c r="BY73" s="3" t="s">
        <v>78</v>
      </c>
      <c r="BZ73" s="34">
        <v>36.96</v>
      </c>
      <c r="CA73" s="34">
        <v>38.089999999999996</v>
      </c>
      <c r="CB73" s="34">
        <v>40.180000000000007</v>
      </c>
      <c r="CC73" s="34">
        <v>38.440000000000005</v>
      </c>
      <c r="CD73" s="34">
        <v>32.57</v>
      </c>
      <c r="CE73" s="34">
        <v>31.219999999999985</v>
      </c>
      <c r="CF73" s="34">
        <v>40.11</v>
      </c>
      <c r="CG73" s="34">
        <v>34.83</v>
      </c>
      <c r="CH73" s="34">
        <v>33.789999999999978</v>
      </c>
      <c r="CI73" s="34">
        <v>40.08</v>
      </c>
      <c r="CJ73" s="34">
        <v>34.049999999999997</v>
      </c>
      <c r="CK73" s="34">
        <v>30.469999999999985</v>
      </c>
      <c r="CL73" s="34">
        <v>430.78999999999996</v>
      </c>
      <c r="CM73" s="37">
        <f t="shared" si="77"/>
        <v>0</v>
      </c>
      <c r="CN73" s="3" t="s">
        <v>78</v>
      </c>
      <c r="CO73" s="34">
        <v>36.47</v>
      </c>
      <c r="CP73" s="34">
        <v>37.619999999999997</v>
      </c>
      <c r="CQ73" s="34">
        <v>39.58</v>
      </c>
      <c r="CR73" s="34">
        <v>37.6</v>
      </c>
      <c r="CS73" s="34">
        <v>31.96</v>
      </c>
      <c r="CT73" s="34">
        <v>30.589999999999989</v>
      </c>
      <c r="CU73" s="34">
        <v>39.6</v>
      </c>
      <c r="CV73" s="34">
        <v>34.36</v>
      </c>
      <c r="CW73" s="34">
        <v>33.359999999999971</v>
      </c>
      <c r="CX73" s="34">
        <v>39.619999999999997</v>
      </c>
      <c r="CY73" s="34">
        <v>33.479999999999997</v>
      </c>
      <c r="CZ73" s="34">
        <v>30.049999999999983</v>
      </c>
      <c r="DA73" s="34">
        <v>424.28999999999996</v>
      </c>
      <c r="DB73" s="37">
        <f t="shared" si="78"/>
        <v>0</v>
      </c>
      <c r="DC73" s="3" t="s">
        <v>78</v>
      </c>
      <c r="DD73" s="34">
        <v>0.49</v>
      </c>
      <c r="DE73" s="34">
        <v>0.47</v>
      </c>
      <c r="DF73" s="34">
        <v>0.60000000000000031</v>
      </c>
      <c r="DG73" s="34">
        <v>0.84</v>
      </c>
      <c r="DH73" s="34">
        <v>0.61</v>
      </c>
      <c r="DI73" s="34">
        <v>0.63000000000000012</v>
      </c>
      <c r="DJ73" s="34">
        <v>0.51</v>
      </c>
      <c r="DK73" s="34">
        <v>0.47</v>
      </c>
      <c r="DL73" s="34">
        <v>0.43000000000000016</v>
      </c>
      <c r="DM73" s="34">
        <v>0.46</v>
      </c>
      <c r="DN73" s="34">
        <v>0.56999999999999995</v>
      </c>
      <c r="DO73" s="34">
        <v>0.42000000000000015</v>
      </c>
      <c r="DP73" s="34">
        <v>6.5000000000000009</v>
      </c>
      <c r="DQ73" s="37">
        <f t="shared" si="79"/>
        <v>0</v>
      </c>
    </row>
    <row r="74" spans="2:121" ht="21.75" customHeight="1">
      <c r="B74" s="3" t="s">
        <v>79</v>
      </c>
      <c r="C74" s="34">
        <v>68.73</v>
      </c>
      <c r="D74" s="34">
        <v>70.03</v>
      </c>
      <c r="E74" s="34">
        <v>72.150000000000006</v>
      </c>
      <c r="F74" s="34">
        <v>64.58</v>
      </c>
      <c r="G74" s="34">
        <v>61.96</v>
      </c>
      <c r="H74" s="34">
        <v>63.08</v>
      </c>
      <c r="I74" s="34">
        <v>66.78</v>
      </c>
      <c r="J74" s="34">
        <v>63.61</v>
      </c>
      <c r="K74" s="34">
        <v>61.33</v>
      </c>
      <c r="L74" s="34">
        <v>64.55</v>
      </c>
      <c r="M74" s="34">
        <v>68.03</v>
      </c>
      <c r="N74" s="34">
        <v>65.290000000000006</v>
      </c>
      <c r="O74" s="34">
        <v>65.84</v>
      </c>
      <c r="P74" s="34"/>
      <c r="Q74" s="3" t="s">
        <v>79</v>
      </c>
      <c r="R74" s="35">
        <v>158451</v>
      </c>
      <c r="S74" s="35">
        <v>161777</v>
      </c>
      <c r="T74" s="35">
        <v>164856</v>
      </c>
      <c r="U74" s="35">
        <v>148981</v>
      </c>
      <c r="V74" s="35">
        <v>139984</v>
      </c>
      <c r="W74" s="35">
        <v>146788</v>
      </c>
      <c r="X74" s="35">
        <v>160717</v>
      </c>
      <c r="Y74" s="35">
        <v>156136</v>
      </c>
      <c r="Z74" s="35">
        <v>154746</v>
      </c>
      <c r="AA74" s="35">
        <v>160438</v>
      </c>
      <c r="AB74" s="35">
        <v>163313</v>
      </c>
      <c r="AC74" s="35">
        <v>162610</v>
      </c>
      <c r="AD74" s="35">
        <f t="shared" si="73"/>
        <v>1878797</v>
      </c>
      <c r="AF74" s="3" t="s">
        <v>79</v>
      </c>
      <c r="AG74" s="35">
        <v>445337</v>
      </c>
      <c r="AH74" s="35">
        <v>447694</v>
      </c>
      <c r="AI74" s="35">
        <v>464119</v>
      </c>
      <c r="AJ74" s="35">
        <v>396857</v>
      </c>
      <c r="AK74" s="35">
        <v>373628</v>
      </c>
      <c r="AL74" s="35">
        <v>391697</v>
      </c>
      <c r="AM74" s="35">
        <v>427905</v>
      </c>
      <c r="AN74" s="35">
        <v>407749</v>
      </c>
      <c r="AO74" s="35">
        <v>399510</v>
      </c>
      <c r="AP74" s="35">
        <v>400922</v>
      </c>
      <c r="AQ74" s="35">
        <v>393884</v>
      </c>
      <c r="AR74" s="35">
        <v>402084</v>
      </c>
      <c r="AS74" s="35">
        <v>4951386</v>
      </c>
      <c r="AT74" s="37">
        <f t="shared" si="74"/>
        <v>0</v>
      </c>
      <c r="AU74" s="3" t="s">
        <v>79</v>
      </c>
      <c r="AV74" s="35">
        <v>345818</v>
      </c>
      <c r="AW74" s="35">
        <v>355045</v>
      </c>
      <c r="AX74" s="35">
        <v>359578</v>
      </c>
      <c r="AY74" s="35">
        <v>315430</v>
      </c>
      <c r="AZ74" s="35">
        <v>296137</v>
      </c>
      <c r="BA74" s="35">
        <v>310559</v>
      </c>
      <c r="BB74" s="35">
        <v>329475</v>
      </c>
      <c r="BC74" s="35">
        <v>322502</v>
      </c>
      <c r="BD74" s="35">
        <v>321030</v>
      </c>
      <c r="BE74" s="35">
        <v>307360</v>
      </c>
      <c r="BF74" s="35">
        <v>316553</v>
      </c>
      <c r="BG74" s="35">
        <v>312626</v>
      </c>
      <c r="BH74" s="35">
        <v>3892113</v>
      </c>
      <c r="BI74" s="37">
        <f t="shared" si="75"/>
        <v>0</v>
      </c>
      <c r="BJ74" s="3" t="s">
        <v>79</v>
      </c>
      <c r="BK74" s="35">
        <v>99519</v>
      </c>
      <c r="BL74" s="35">
        <v>92649</v>
      </c>
      <c r="BM74" s="35">
        <v>104541</v>
      </c>
      <c r="BN74" s="35">
        <v>81427</v>
      </c>
      <c r="BO74" s="35">
        <v>77491</v>
      </c>
      <c r="BP74" s="35">
        <v>81138</v>
      </c>
      <c r="BQ74" s="35">
        <v>98430</v>
      </c>
      <c r="BR74" s="35">
        <v>85247</v>
      </c>
      <c r="BS74" s="35">
        <v>78480</v>
      </c>
      <c r="BT74" s="35">
        <v>93562</v>
      </c>
      <c r="BU74" s="35">
        <v>77331</v>
      </c>
      <c r="BV74" s="35">
        <v>89458</v>
      </c>
      <c r="BW74" s="35">
        <v>1059273</v>
      </c>
      <c r="BX74" s="37">
        <f t="shared" si="76"/>
        <v>0</v>
      </c>
      <c r="BY74" s="3" t="s">
        <v>79</v>
      </c>
      <c r="BZ74" s="34">
        <v>1241.42</v>
      </c>
      <c r="CA74" s="34">
        <v>1243.44</v>
      </c>
      <c r="CB74" s="34">
        <v>1294.3000000000002</v>
      </c>
      <c r="CC74" s="34">
        <v>1060.28</v>
      </c>
      <c r="CD74" s="34">
        <v>998.71</v>
      </c>
      <c r="CE74" s="34">
        <v>1046.9300000000007</v>
      </c>
      <c r="CF74" s="34">
        <v>1158.42</v>
      </c>
      <c r="CG74" s="34">
        <v>1099.6499999999999</v>
      </c>
      <c r="CH74" s="34">
        <v>1074.9299999999998</v>
      </c>
      <c r="CI74" s="34">
        <v>1136.3799999999999</v>
      </c>
      <c r="CJ74" s="34">
        <v>1109.1599999999999</v>
      </c>
      <c r="CK74" s="34">
        <v>1137.5</v>
      </c>
      <c r="CL74" s="34">
        <v>13601.119999999999</v>
      </c>
      <c r="CM74" s="37">
        <f t="shared" si="77"/>
        <v>0</v>
      </c>
      <c r="CN74" s="3" t="s">
        <v>79</v>
      </c>
      <c r="CO74" s="34">
        <v>916.46</v>
      </c>
      <c r="CP74" s="34">
        <v>940.91</v>
      </c>
      <c r="CQ74" s="34">
        <v>952.93000000000029</v>
      </c>
      <c r="CR74" s="34">
        <v>805.27</v>
      </c>
      <c r="CS74" s="34">
        <v>756.02</v>
      </c>
      <c r="CT74" s="34">
        <v>792.83000000000038</v>
      </c>
      <c r="CU74" s="34">
        <v>854.65</v>
      </c>
      <c r="CV74" s="34">
        <v>836.56</v>
      </c>
      <c r="CW74" s="34">
        <v>832.72999999999956</v>
      </c>
      <c r="CX74" s="34">
        <v>835.42</v>
      </c>
      <c r="CY74" s="34">
        <v>860.41</v>
      </c>
      <c r="CZ74" s="34">
        <v>849.73</v>
      </c>
      <c r="DA74" s="34">
        <v>10233.919999999998</v>
      </c>
      <c r="DB74" s="37">
        <f t="shared" si="78"/>
        <v>0</v>
      </c>
      <c r="DC74" s="3" t="s">
        <v>79</v>
      </c>
      <c r="DD74" s="34">
        <v>324.95999999999998</v>
      </c>
      <c r="DE74" s="34">
        <v>302.52999999999997</v>
      </c>
      <c r="DF74" s="34">
        <v>341.37000000000012</v>
      </c>
      <c r="DG74" s="34">
        <v>255.01</v>
      </c>
      <c r="DH74" s="34">
        <v>242.69</v>
      </c>
      <c r="DI74" s="34">
        <v>254.10000000000008</v>
      </c>
      <c r="DJ74" s="34">
        <v>303.77</v>
      </c>
      <c r="DK74" s="34">
        <v>263.08999999999997</v>
      </c>
      <c r="DL74" s="34">
        <v>242.20000000000005</v>
      </c>
      <c r="DM74" s="34">
        <v>300.95999999999998</v>
      </c>
      <c r="DN74" s="34">
        <v>248.75</v>
      </c>
      <c r="DO74" s="34">
        <v>287.77</v>
      </c>
      <c r="DP74" s="34">
        <v>3367.2000000000003</v>
      </c>
      <c r="DQ74" s="37">
        <f t="shared" si="79"/>
        <v>0</v>
      </c>
    </row>
    <row r="75" spans="2:121" ht="21.75" customHeight="1">
      <c r="B75" s="3" t="s">
        <v>80</v>
      </c>
      <c r="C75" s="34">
        <v>68.98</v>
      </c>
      <c r="D75" s="34">
        <v>71.89</v>
      </c>
      <c r="E75" s="34">
        <v>75.510000000000005</v>
      </c>
      <c r="F75" s="34">
        <v>67.900000000000006</v>
      </c>
      <c r="G75" s="34">
        <v>61.58</v>
      </c>
      <c r="H75" s="34">
        <v>58.82</v>
      </c>
      <c r="I75" s="34">
        <v>63.9</v>
      </c>
      <c r="J75" s="34">
        <v>65.569999999999993</v>
      </c>
      <c r="K75" s="34">
        <v>57.03</v>
      </c>
      <c r="L75" s="34">
        <v>72.25</v>
      </c>
      <c r="M75" s="34">
        <v>69.86</v>
      </c>
      <c r="N75" s="34">
        <v>65.53</v>
      </c>
      <c r="O75" s="34">
        <v>66.33</v>
      </c>
      <c r="P75" s="34"/>
      <c r="Q75" s="3" t="s">
        <v>80</v>
      </c>
      <c r="R75" s="35">
        <v>76346</v>
      </c>
      <c r="S75" s="35">
        <v>77642</v>
      </c>
      <c r="T75" s="35">
        <v>85953</v>
      </c>
      <c r="U75" s="35">
        <v>81801</v>
      </c>
      <c r="V75" s="35">
        <v>71561</v>
      </c>
      <c r="W75" s="35">
        <v>69963</v>
      </c>
      <c r="X75" s="35">
        <v>74757</v>
      </c>
      <c r="Y75" s="35">
        <v>76457</v>
      </c>
      <c r="Z75" s="35">
        <v>65115</v>
      </c>
      <c r="AA75" s="35">
        <v>88372</v>
      </c>
      <c r="AB75" s="35">
        <v>79522</v>
      </c>
      <c r="AC75" s="35">
        <v>74423</v>
      </c>
      <c r="AD75" s="35">
        <f t="shared" si="73"/>
        <v>921912</v>
      </c>
      <c r="AF75" s="3" t="s">
        <v>80</v>
      </c>
      <c r="AG75" s="35">
        <v>158508</v>
      </c>
      <c r="AH75" s="35">
        <v>161208</v>
      </c>
      <c r="AI75" s="35">
        <v>178486</v>
      </c>
      <c r="AJ75" s="35">
        <v>170270</v>
      </c>
      <c r="AK75" s="35">
        <v>148929</v>
      </c>
      <c r="AL75" s="35">
        <v>145612</v>
      </c>
      <c r="AM75" s="35">
        <v>181034</v>
      </c>
      <c r="AN75" s="35">
        <v>185141</v>
      </c>
      <c r="AO75" s="35">
        <v>157679</v>
      </c>
      <c r="AP75" s="35">
        <v>182887</v>
      </c>
      <c r="AQ75" s="35">
        <v>164561</v>
      </c>
      <c r="AR75" s="35">
        <v>154005</v>
      </c>
      <c r="AS75" s="35">
        <v>1988320</v>
      </c>
      <c r="AT75" s="37">
        <f t="shared" si="74"/>
        <v>0</v>
      </c>
      <c r="AU75" s="3" t="s">
        <v>80</v>
      </c>
      <c r="AV75" s="35">
        <v>157756</v>
      </c>
      <c r="AW75" s="35">
        <v>160373</v>
      </c>
      <c r="AX75" s="35">
        <v>177402</v>
      </c>
      <c r="AY75" s="35">
        <v>169302</v>
      </c>
      <c r="AZ75" s="35">
        <v>148313</v>
      </c>
      <c r="BA75" s="35">
        <v>144944</v>
      </c>
      <c r="BB75" s="35">
        <v>180262</v>
      </c>
      <c r="BC75" s="35">
        <v>184430</v>
      </c>
      <c r="BD75" s="35">
        <v>157048</v>
      </c>
      <c r="BE75" s="35">
        <v>182296</v>
      </c>
      <c r="BF75" s="35">
        <v>163835</v>
      </c>
      <c r="BG75" s="35">
        <v>153274</v>
      </c>
      <c r="BH75" s="35">
        <v>1979235</v>
      </c>
      <c r="BI75" s="37">
        <f t="shared" si="75"/>
        <v>0</v>
      </c>
      <c r="BJ75" s="3" t="s">
        <v>80</v>
      </c>
      <c r="BK75" s="35">
        <v>752</v>
      </c>
      <c r="BL75" s="35">
        <v>835</v>
      </c>
      <c r="BM75" s="35">
        <v>1084</v>
      </c>
      <c r="BN75" s="35">
        <v>968</v>
      </c>
      <c r="BO75" s="35">
        <v>616</v>
      </c>
      <c r="BP75" s="35">
        <v>668</v>
      </c>
      <c r="BQ75" s="35">
        <v>772</v>
      </c>
      <c r="BR75" s="35">
        <v>711</v>
      </c>
      <c r="BS75" s="35">
        <v>631</v>
      </c>
      <c r="BT75" s="35">
        <v>591</v>
      </c>
      <c r="BU75" s="35">
        <v>726</v>
      </c>
      <c r="BV75" s="35">
        <v>731</v>
      </c>
      <c r="BW75" s="35">
        <v>9085</v>
      </c>
      <c r="BX75" s="37">
        <f t="shared" si="76"/>
        <v>0</v>
      </c>
      <c r="BY75" s="3" t="s">
        <v>80</v>
      </c>
      <c r="BZ75" s="34">
        <v>263.2</v>
      </c>
      <c r="CA75" s="34">
        <v>267.76</v>
      </c>
      <c r="CB75" s="34">
        <v>296.65999999999974</v>
      </c>
      <c r="CC75" s="34">
        <v>260.04999999999995</v>
      </c>
      <c r="CD75" s="34">
        <v>227.22</v>
      </c>
      <c r="CE75" s="34">
        <v>222.21000000000004</v>
      </c>
      <c r="CF75" s="34">
        <v>252.91</v>
      </c>
      <c r="CG75" s="34">
        <v>258.54000000000002</v>
      </c>
      <c r="CH75" s="34">
        <v>220.21999999999991</v>
      </c>
      <c r="CI75" s="34">
        <v>281.96000000000004</v>
      </c>
      <c r="CJ75" s="34">
        <v>254</v>
      </c>
      <c r="CK75" s="34">
        <v>237.77999999999997</v>
      </c>
      <c r="CL75" s="34">
        <v>3042.5099999999998</v>
      </c>
      <c r="CM75" s="37">
        <f t="shared" si="77"/>
        <v>0</v>
      </c>
      <c r="CN75" s="3" t="s">
        <v>80</v>
      </c>
      <c r="CO75" s="34">
        <v>261.11</v>
      </c>
      <c r="CP75" s="34">
        <v>265.44</v>
      </c>
      <c r="CQ75" s="34">
        <v>293.63999999999987</v>
      </c>
      <c r="CR75" s="34">
        <v>257.58999999999997</v>
      </c>
      <c r="CS75" s="34">
        <v>225.65</v>
      </c>
      <c r="CT75" s="34">
        <v>220.52999999999997</v>
      </c>
      <c r="CU75" s="34">
        <v>250.81</v>
      </c>
      <c r="CV75" s="34">
        <v>256.61</v>
      </c>
      <c r="CW75" s="34">
        <v>218.50999999999993</v>
      </c>
      <c r="CX75" s="34">
        <v>280.16000000000003</v>
      </c>
      <c r="CY75" s="34">
        <v>251.79</v>
      </c>
      <c r="CZ75" s="34">
        <v>235.55999999999995</v>
      </c>
      <c r="DA75" s="34">
        <v>3017.3999999999996</v>
      </c>
      <c r="DB75" s="37">
        <f t="shared" si="78"/>
        <v>0</v>
      </c>
      <c r="DC75" s="3" t="s">
        <v>80</v>
      </c>
      <c r="DD75" s="34">
        <v>2.09</v>
      </c>
      <c r="DE75" s="34">
        <v>2.3199999999999998</v>
      </c>
      <c r="DF75" s="34">
        <v>3.0200000000000005</v>
      </c>
      <c r="DG75" s="34">
        <v>2.46</v>
      </c>
      <c r="DH75" s="34">
        <v>1.57</v>
      </c>
      <c r="DI75" s="34">
        <v>1.6800000000000006</v>
      </c>
      <c r="DJ75" s="34">
        <v>2.1</v>
      </c>
      <c r="DK75" s="34">
        <v>1.93</v>
      </c>
      <c r="DL75" s="34">
        <v>1.7100000000000009</v>
      </c>
      <c r="DM75" s="34">
        <v>1.8</v>
      </c>
      <c r="DN75" s="34">
        <v>2.21</v>
      </c>
      <c r="DO75" s="34">
        <v>2.2200000000000006</v>
      </c>
      <c r="DP75" s="34">
        <v>25.110000000000003</v>
      </c>
      <c r="DQ75" s="37">
        <f t="shared" si="79"/>
        <v>0</v>
      </c>
    </row>
    <row r="76" spans="2:121" ht="21.75" customHeight="1">
      <c r="B76" s="3" t="s">
        <v>81</v>
      </c>
      <c r="C76" s="34">
        <v>76.260000000000005</v>
      </c>
      <c r="D76" s="34">
        <v>78.510000000000005</v>
      </c>
      <c r="E76" s="34">
        <v>83.73</v>
      </c>
      <c r="F76" s="34">
        <v>71.88</v>
      </c>
      <c r="G76" s="34">
        <v>69.8</v>
      </c>
      <c r="H76" s="34">
        <v>67.709999999999994</v>
      </c>
      <c r="I76" s="34">
        <v>70.819999999999993</v>
      </c>
      <c r="J76" s="34">
        <v>66.52</v>
      </c>
      <c r="K76" s="34">
        <v>64.39</v>
      </c>
      <c r="L76" s="34">
        <v>69.78</v>
      </c>
      <c r="M76" s="34">
        <v>72.03</v>
      </c>
      <c r="N76" s="34">
        <v>69.92</v>
      </c>
      <c r="O76" s="34">
        <v>71.78</v>
      </c>
      <c r="P76" s="34"/>
      <c r="Q76" s="3" t="s">
        <v>81</v>
      </c>
      <c r="R76" s="35">
        <v>465756</v>
      </c>
      <c r="S76" s="35">
        <v>479843</v>
      </c>
      <c r="T76" s="35">
        <v>535458</v>
      </c>
      <c r="U76" s="35">
        <v>457655</v>
      </c>
      <c r="V76" s="35">
        <v>422008</v>
      </c>
      <c r="W76" s="35">
        <v>415258</v>
      </c>
      <c r="X76" s="35">
        <v>425567</v>
      </c>
      <c r="Y76" s="35">
        <v>404122</v>
      </c>
      <c r="Z76" s="35">
        <v>398882</v>
      </c>
      <c r="AA76" s="35">
        <v>426654</v>
      </c>
      <c r="AB76" s="35">
        <v>444092</v>
      </c>
      <c r="AC76" s="35">
        <v>435536</v>
      </c>
      <c r="AD76" s="35">
        <f t="shared" si="73"/>
        <v>5310831</v>
      </c>
      <c r="AF76" s="3" t="s">
        <v>81</v>
      </c>
      <c r="AG76" s="35">
        <v>790549</v>
      </c>
      <c r="AH76" s="35">
        <v>814824</v>
      </c>
      <c r="AI76" s="35">
        <v>909885</v>
      </c>
      <c r="AJ76" s="35">
        <v>770924</v>
      </c>
      <c r="AK76" s="35">
        <v>710659</v>
      </c>
      <c r="AL76" s="35">
        <v>699453</v>
      </c>
      <c r="AM76" s="35">
        <v>716963</v>
      </c>
      <c r="AN76" s="35">
        <v>680273</v>
      </c>
      <c r="AO76" s="35">
        <v>671372</v>
      </c>
      <c r="AP76" s="35">
        <v>693287</v>
      </c>
      <c r="AQ76" s="35">
        <v>721045</v>
      </c>
      <c r="AR76" s="35">
        <v>707309</v>
      </c>
      <c r="AS76" s="35">
        <v>8886543</v>
      </c>
      <c r="AT76" s="37">
        <f t="shared" si="74"/>
        <v>0</v>
      </c>
      <c r="AU76" s="3" t="s">
        <v>81</v>
      </c>
      <c r="AV76" s="35">
        <v>772377</v>
      </c>
      <c r="AW76" s="35">
        <v>795008</v>
      </c>
      <c r="AX76" s="35">
        <v>885907</v>
      </c>
      <c r="AY76" s="35">
        <v>745303</v>
      </c>
      <c r="AZ76" s="35">
        <v>684131</v>
      </c>
      <c r="BA76" s="35">
        <v>675495</v>
      </c>
      <c r="BB76" s="35">
        <v>698150</v>
      </c>
      <c r="BC76" s="35">
        <v>663957</v>
      </c>
      <c r="BD76" s="35">
        <v>655489</v>
      </c>
      <c r="BE76" s="35">
        <v>675144</v>
      </c>
      <c r="BF76" s="35">
        <v>703798</v>
      </c>
      <c r="BG76" s="35">
        <v>689951</v>
      </c>
      <c r="BH76" s="35">
        <v>8644710</v>
      </c>
      <c r="BI76" s="37">
        <f t="shared" si="75"/>
        <v>0</v>
      </c>
      <c r="BJ76" s="3" t="s">
        <v>81</v>
      </c>
      <c r="BK76" s="35">
        <v>18172</v>
      </c>
      <c r="BL76" s="35">
        <v>19816</v>
      </c>
      <c r="BM76" s="35">
        <v>23978</v>
      </c>
      <c r="BN76" s="35">
        <v>25621</v>
      </c>
      <c r="BO76" s="35">
        <v>26528</v>
      </c>
      <c r="BP76" s="35">
        <v>23958</v>
      </c>
      <c r="BQ76" s="35">
        <v>18813</v>
      </c>
      <c r="BR76" s="35">
        <v>16316</v>
      </c>
      <c r="BS76" s="35">
        <v>15883</v>
      </c>
      <c r="BT76" s="35">
        <v>18143</v>
      </c>
      <c r="BU76" s="35">
        <v>17247</v>
      </c>
      <c r="BV76" s="35">
        <v>17358</v>
      </c>
      <c r="BW76" s="35">
        <v>241833</v>
      </c>
      <c r="BX76" s="37">
        <f t="shared" si="76"/>
        <v>0</v>
      </c>
      <c r="BY76" s="3" t="s">
        <v>81</v>
      </c>
      <c r="BZ76" s="34">
        <v>2049.35</v>
      </c>
      <c r="CA76" s="34">
        <v>2113.4699999999998</v>
      </c>
      <c r="CB76" s="34">
        <v>2362.4899999999998</v>
      </c>
      <c r="CC76" s="34">
        <v>1892.9899999999998</v>
      </c>
      <c r="CD76" s="34">
        <v>1750.06</v>
      </c>
      <c r="CE76" s="34">
        <v>1718.4700000000007</v>
      </c>
      <c r="CF76" s="34">
        <v>1844.75</v>
      </c>
      <c r="CG76" s="34">
        <v>1748.9</v>
      </c>
      <c r="CH76" s="34">
        <v>1726.02</v>
      </c>
      <c r="CI76" s="34">
        <v>1801.25</v>
      </c>
      <c r="CJ76" s="34">
        <v>1871.54</v>
      </c>
      <c r="CK76" s="34">
        <v>1836.130000000001</v>
      </c>
      <c r="CL76" s="34">
        <v>22715.420000000002</v>
      </c>
      <c r="CM76" s="37">
        <f t="shared" si="77"/>
        <v>0</v>
      </c>
      <c r="CN76" s="3" t="s">
        <v>81</v>
      </c>
      <c r="CO76" s="34">
        <v>1982.88</v>
      </c>
      <c r="CP76" s="34">
        <v>2040.98</v>
      </c>
      <c r="CQ76" s="34">
        <v>2274.3699999999994</v>
      </c>
      <c r="CR76" s="34">
        <v>1787.11</v>
      </c>
      <c r="CS76" s="34">
        <v>1640.43</v>
      </c>
      <c r="CT76" s="34">
        <v>1619.7500000000009</v>
      </c>
      <c r="CU76" s="34">
        <v>1779.15</v>
      </c>
      <c r="CV76" s="34">
        <v>1692.01</v>
      </c>
      <c r="CW76" s="34">
        <v>1670.4300000000003</v>
      </c>
      <c r="CX76" s="34">
        <v>1734.16</v>
      </c>
      <c r="CY76" s="34">
        <v>1807.76</v>
      </c>
      <c r="CZ76" s="34">
        <v>1772.1900000000005</v>
      </c>
      <c r="DA76" s="34">
        <v>21801.22</v>
      </c>
      <c r="DB76" s="37">
        <f t="shared" si="78"/>
        <v>0</v>
      </c>
      <c r="DC76" s="3" t="s">
        <v>81</v>
      </c>
      <c r="DD76" s="34">
        <v>66.47</v>
      </c>
      <c r="DE76" s="34">
        <v>72.489999999999995</v>
      </c>
      <c r="DF76" s="34">
        <v>88.12</v>
      </c>
      <c r="DG76" s="34">
        <v>105.88</v>
      </c>
      <c r="DH76" s="34">
        <v>109.63</v>
      </c>
      <c r="DI76" s="34">
        <v>98.720000000000027</v>
      </c>
      <c r="DJ76" s="34">
        <v>65.599999999999994</v>
      </c>
      <c r="DK76" s="34">
        <v>56.89</v>
      </c>
      <c r="DL76" s="34">
        <v>55.589999999999989</v>
      </c>
      <c r="DM76" s="34">
        <v>67.09</v>
      </c>
      <c r="DN76" s="34">
        <v>63.78</v>
      </c>
      <c r="DO76" s="34">
        <v>63.939999999999969</v>
      </c>
      <c r="DP76" s="34">
        <v>914.2</v>
      </c>
      <c r="DQ76" s="37">
        <f t="shared" si="79"/>
        <v>0</v>
      </c>
    </row>
    <row r="77" spans="2:121" ht="21.75" customHeight="1">
      <c r="B77" s="3" t="s">
        <v>82</v>
      </c>
      <c r="C77" s="34">
        <v>91.26</v>
      </c>
      <c r="D77" s="34">
        <v>66.39</v>
      </c>
      <c r="E77" s="34">
        <v>72.8</v>
      </c>
      <c r="F77" s="34">
        <v>76.650000000000006</v>
      </c>
      <c r="G77" s="34">
        <v>72.849999999999994</v>
      </c>
      <c r="H77" s="34">
        <v>71.099999999999994</v>
      </c>
      <c r="I77" s="34">
        <v>75.010000000000005</v>
      </c>
      <c r="J77" s="34">
        <v>71.400000000000006</v>
      </c>
      <c r="K77" s="34">
        <v>72.89</v>
      </c>
      <c r="L77" s="34">
        <v>77.06</v>
      </c>
      <c r="M77" s="34">
        <v>74.680000000000007</v>
      </c>
      <c r="N77" s="34">
        <v>72.22</v>
      </c>
      <c r="O77" s="34">
        <v>74.53</v>
      </c>
      <c r="P77" s="34"/>
      <c r="Q77" s="3" t="s">
        <v>82</v>
      </c>
      <c r="R77" s="35">
        <v>209823</v>
      </c>
      <c r="S77" s="35">
        <v>143764</v>
      </c>
      <c r="T77" s="35">
        <v>150064</v>
      </c>
      <c r="U77" s="35">
        <v>154909</v>
      </c>
      <c r="V77" s="35">
        <v>148312</v>
      </c>
      <c r="W77" s="35">
        <v>144447</v>
      </c>
      <c r="X77" s="35">
        <v>159992</v>
      </c>
      <c r="Y77" s="35">
        <v>147984</v>
      </c>
      <c r="Z77" s="35">
        <v>155963</v>
      </c>
      <c r="AA77" s="35">
        <v>164375</v>
      </c>
      <c r="AB77" s="35">
        <v>158762</v>
      </c>
      <c r="AC77" s="35">
        <v>144373</v>
      </c>
      <c r="AD77" s="35">
        <f t="shared" si="73"/>
        <v>1882768</v>
      </c>
      <c r="AF77" s="3" t="s">
        <v>82</v>
      </c>
      <c r="AG77" s="35">
        <v>439530</v>
      </c>
      <c r="AH77" s="35">
        <v>301299</v>
      </c>
      <c r="AI77" s="35">
        <v>314603</v>
      </c>
      <c r="AJ77" s="35">
        <v>320688</v>
      </c>
      <c r="AK77" s="35">
        <v>306989</v>
      </c>
      <c r="AL77" s="35">
        <v>298932</v>
      </c>
      <c r="AM77" s="35">
        <v>321305</v>
      </c>
      <c r="AN77" s="35">
        <v>297118</v>
      </c>
      <c r="AO77" s="35">
        <v>313044</v>
      </c>
      <c r="AP77" s="35">
        <v>344042</v>
      </c>
      <c r="AQ77" s="35">
        <v>332304</v>
      </c>
      <c r="AR77" s="35">
        <v>302195</v>
      </c>
      <c r="AS77" s="35">
        <v>3892049</v>
      </c>
      <c r="AT77" s="37">
        <f t="shared" si="74"/>
        <v>0</v>
      </c>
      <c r="AU77" s="3" t="s">
        <v>82</v>
      </c>
      <c r="AV77" s="35">
        <v>432920</v>
      </c>
      <c r="AW77" s="35">
        <v>295809</v>
      </c>
      <c r="AX77" s="35">
        <v>308215</v>
      </c>
      <c r="AY77" s="35">
        <v>315012</v>
      </c>
      <c r="AZ77" s="35">
        <v>302068</v>
      </c>
      <c r="BA77" s="35">
        <v>294831</v>
      </c>
      <c r="BB77" s="35">
        <v>315203</v>
      </c>
      <c r="BC77" s="35">
        <v>292005</v>
      </c>
      <c r="BD77" s="35">
        <v>308359</v>
      </c>
      <c r="BE77" s="35">
        <v>340387</v>
      </c>
      <c r="BF77" s="35">
        <v>328058</v>
      </c>
      <c r="BG77" s="35">
        <v>297967</v>
      </c>
      <c r="BH77" s="35">
        <v>3830834</v>
      </c>
      <c r="BI77" s="37">
        <f t="shared" si="75"/>
        <v>0</v>
      </c>
      <c r="BJ77" s="3" t="s">
        <v>82</v>
      </c>
      <c r="BK77" s="35">
        <v>6610</v>
      </c>
      <c r="BL77" s="35">
        <v>5490</v>
      </c>
      <c r="BM77" s="35">
        <v>6388</v>
      </c>
      <c r="BN77" s="35">
        <v>5676</v>
      </c>
      <c r="BO77" s="35">
        <v>4921</v>
      </c>
      <c r="BP77" s="35">
        <v>4101</v>
      </c>
      <c r="BQ77" s="35">
        <v>6102</v>
      </c>
      <c r="BR77" s="35">
        <v>5113</v>
      </c>
      <c r="BS77" s="35">
        <v>4685</v>
      </c>
      <c r="BT77" s="35">
        <v>3655</v>
      </c>
      <c r="BU77" s="35">
        <v>4246</v>
      </c>
      <c r="BV77" s="35">
        <v>4228</v>
      </c>
      <c r="BW77" s="35">
        <v>61215</v>
      </c>
      <c r="BX77" s="37">
        <f t="shared" si="76"/>
        <v>0</v>
      </c>
      <c r="BY77" s="3" t="s">
        <v>82</v>
      </c>
      <c r="BZ77" s="34">
        <v>1082.8999999999999</v>
      </c>
      <c r="CA77" s="34">
        <v>742.63</v>
      </c>
      <c r="CB77" s="34">
        <v>775.62000000000035</v>
      </c>
      <c r="CC77" s="34">
        <v>784.02</v>
      </c>
      <c r="CD77" s="34">
        <v>750.22</v>
      </c>
      <c r="CE77" s="34">
        <v>730.12999999999988</v>
      </c>
      <c r="CF77" s="34">
        <v>715.89</v>
      </c>
      <c r="CG77" s="34">
        <v>661.58</v>
      </c>
      <c r="CH77" s="34">
        <v>696.51</v>
      </c>
      <c r="CI77" s="34">
        <v>865.81</v>
      </c>
      <c r="CJ77" s="34">
        <v>836.92</v>
      </c>
      <c r="CK77" s="34">
        <v>761.43000000000029</v>
      </c>
      <c r="CL77" s="34">
        <v>9403.66</v>
      </c>
      <c r="CM77" s="37">
        <f t="shared" si="77"/>
        <v>0</v>
      </c>
      <c r="CN77" s="3" t="s">
        <v>82</v>
      </c>
      <c r="CO77" s="34">
        <v>1064.5899999999999</v>
      </c>
      <c r="CP77" s="34">
        <v>727.42</v>
      </c>
      <c r="CQ77" s="34">
        <v>757.92000000000053</v>
      </c>
      <c r="CR77" s="34">
        <v>766.88</v>
      </c>
      <c r="CS77" s="34">
        <v>735.37</v>
      </c>
      <c r="CT77" s="34">
        <v>717.75999999999976</v>
      </c>
      <c r="CU77" s="34">
        <v>697.59</v>
      </c>
      <c r="CV77" s="34">
        <v>646.25</v>
      </c>
      <c r="CW77" s="34">
        <v>682.44999999999982</v>
      </c>
      <c r="CX77" s="34">
        <v>853.28</v>
      </c>
      <c r="CY77" s="34">
        <v>822.37</v>
      </c>
      <c r="CZ77" s="34">
        <v>746.94</v>
      </c>
      <c r="DA77" s="34">
        <v>9218.82</v>
      </c>
      <c r="DB77" s="37">
        <f t="shared" si="78"/>
        <v>0</v>
      </c>
      <c r="DC77" s="3" t="s">
        <v>82</v>
      </c>
      <c r="DD77" s="34">
        <v>18.309999999999999</v>
      </c>
      <c r="DE77" s="34">
        <v>15.21</v>
      </c>
      <c r="DF77" s="34">
        <v>17.699999999999996</v>
      </c>
      <c r="DG77" s="34">
        <v>17.14</v>
      </c>
      <c r="DH77" s="34">
        <v>14.85</v>
      </c>
      <c r="DI77" s="34">
        <v>12.370000000000005</v>
      </c>
      <c r="DJ77" s="34">
        <v>18.3</v>
      </c>
      <c r="DK77" s="34">
        <v>15.33</v>
      </c>
      <c r="DL77" s="34">
        <v>14.059999999999995</v>
      </c>
      <c r="DM77" s="34">
        <v>12.53</v>
      </c>
      <c r="DN77" s="34">
        <v>14.55</v>
      </c>
      <c r="DO77" s="34">
        <v>14.489999999999995</v>
      </c>
      <c r="DP77" s="34">
        <v>184.84</v>
      </c>
      <c r="DQ77" s="37">
        <f t="shared" si="79"/>
        <v>0</v>
      </c>
    </row>
    <row r="78" spans="2:121" ht="21.75" customHeight="1">
      <c r="B78" s="3" t="s">
        <v>83</v>
      </c>
      <c r="C78" s="34">
        <v>44.98</v>
      </c>
      <c r="D78" s="34">
        <v>48.63</v>
      </c>
      <c r="E78" s="34">
        <v>52.78</v>
      </c>
      <c r="F78" s="34">
        <v>53.9</v>
      </c>
      <c r="G78" s="34">
        <v>51.11</v>
      </c>
      <c r="H78" s="34">
        <v>48.25</v>
      </c>
      <c r="I78" s="34">
        <v>48.87</v>
      </c>
      <c r="J78" s="34">
        <v>44.08</v>
      </c>
      <c r="K78" s="34">
        <v>41.82</v>
      </c>
      <c r="L78" s="34">
        <v>47.92</v>
      </c>
      <c r="M78" s="34">
        <v>44.47</v>
      </c>
      <c r="N78" s="34">
        <v>43.8</v>
      </c>
      <c r="O78" s="34">
        <v>47.55</v>
      </c>
      <c r="P78" s="34"/>
      <c r="Q78" s="3" t="s">
        <v>83</v>
      </c>
      <c r="R78" s="35">
        <v>36046</v>
      </c>
      <c r="S78" s="35">
        <v>37744</v>
      </c>
      <c r="T78" s="35">
        <v>43073</v>
      </c>
      <c r="U78" s="35">
        <v>43721</v>
      </c>
      <c r="V78" s="35">
        <v>41232</v>
      </c>
      <c r="W78" s="35">
        <v>39703</v>
      </c>
      <c r="X78" s="35">
        <v>42585</v>
      </c>
      <c r="Y78" s="35">
        <v>39310</v>
      </c>
      <c r="Z78" s="35">
        <v>37182</v>
      </c>
      <c r="AA78" s="35">
        <v>39289</v>
      </c>
      <c r="AB78" s="35">
        <v>35825</v>
      </c>
      <c r="AC78" s="35">
        <v>33985</v>
      </c>
      <c r="AD78" s="35">
        <f t="shared" si="73"/>
        <v>469695</v>
      </c>
      <c r="AF78" s="3" t="s">
        <v>83</v>
      </c>
      <c r="AG78" s="35">
        <v>159341</v>
      </c>
      <c r="AH78" s="35">
        <v>165397</v>
      </c>
      <c r="AI78" s="35">
        <v>188128</v>
      </c>
      <c r="AJ78" s="35">
        <v>168152</v>
      </c>
      <c r="AK78" s="35">
        <v>155647</v>
      </c>
      <c r="AL78" s="35">
        <v>149260</v>
      </c>
      <c r="AM78" s="35">
        <v>170521</v>
      </c>
      <c r="AN78" s="35">
        <v>155383</v>
      </c>
      <c r="AO78" s="35">
        <v>147475</v>
      </c>
      <c r="AP78" s="35">
        <v>145142</v>
      </c>
      <c r="AQ78" s="35">
        <v>132392</v>
      </c>
      <c r="AR78" s="35">
        <v>126237</v>
      </c>
      <c r="AS78" s="35">
        <v>1863075</v>
      </c>
      <c r="AT78" s="37">
        <f t="shared" si="74"/>
        <v>0</v>
      </c>
      <c r="AU78" s="3" t="s">
        <v>83</v>
      </c>
      <c r="AV78" s="35">
        <v>145555</v>
      </c>
      <c r="AW78" s="35">
        <v>152829</v>
      </c>
      <c r="AX78" s="35">
        <v>174583</v>
      </c>
      <c r="AY78" s="35">
        <v>154456</v>
      </c>
      <c r="AZ78" s="35">
        <v>146896</v>
      </c>
      <c r="BA78" s="35">
        <v>141708</v>
      </c>
      <c r="BB78" s="35">
        <v>156752</v>
      </c>
      <c r="BC78" s="35">
        <v>145355</v>
      </c>
      <c r="BD78" s="35">
        <v>137324</v>
      </c>
      <c r="BE78" s="35">
        <v>131267</v>
      </c>
      <c r="BF78" s="35">
        <v>119681</v>
      </c>
      <c r="BG78" s="35">
        <v>113363</v>
      </c>
      <c r="BH78" s="35">
        <v>1719769</v>
      </c>
      <c r="BI78" s="37">
        <f t="shared" si="75"/>
        <v>0</v>
      </c>
      <c r="BJ78" s="3" t="s">
        <v>83</v>
      </c>
      <c r="BK78" s="35">
        <v>13786</v>
      </c>
      <c r="BL78" s="35">
        <v>12568</v>
      </c>
      <c r="BM78" s="35">
        <v>13545</v>
      </c>
      <c r="BN78" s="35">
        <v>13696</v>
      </c>
      <c r="BO78" s="35">
        <v>8751</v>
      </c>
      <c r="BP78" s="35">
        <v>7552</v>
      </c>
      <c r="BQ78" s="35">
        <v>13769</v>
      </c>
      <c r="BR78" s="35">
        <v>10028</v>
      </c>
      <c r="BS78" s="35">
        <v>10151</v>
      </c>
      <c r="BT78" s="35">
        <v>13875</v>
      </c>
      <c r="BU78" s="35">
        <v>12711</v>
      </c>
      <c r="BV78" s="35">
        <v>12874</v>
      </c>
      <c r="BW78" s="35">
        <v>143306</v>
      </c>
      <c r="BX78" s="37">
        <f t="shared" si="76"/>
        <v>0</v>
      </c>
      <c r="BY78" s="3" t="s">
        <v>83</v>
      </c>
      <c r="BZ78" s="34">
        <v>306.81</v>
      </c>
      <c r="CA78" s="34">
        <v>317.2</v>
      </c>
      <c r="CB78" s="34">
        <v>360.23</v>
      </c>
      <c r="CC78" s="34">
        <v>326.18</v>
      </c>
      <c r="CD78" s="34">
        <v>299.5</v>
      </c>
      <c r="CE78" s="34">
        <v>286.69000000000005</v>
      </c>
      <c r="CF78" s="34">
        <v>322.19</v>
      </c>
      <c r="CG78" s="34">
        <v>292.02000000000004</v>
      </c>
      <c r="CH78" s="34">
        <v>277.56000000000006</v>
      </c>
      <c r="CI78" s="34">
        <v>283.32</v>
      </c>
      <c r="CJ78" s="34">
        <v>258.46999999999997</v>
      </c>
      <c r="CK78" s="34">
        <v>246.84999999999991</v>
      </c>
      <c r="CL78" s="34">
        <v>3577.02</v>
      </c>
      <c r="CM78" s="37">
        <f t="shared" si="77"/>
        <v>0</v>
      </c>
      <c r="CN78" s="3" t="s">
        <v>83</v>
      </c>
      <c r="CO78" s="34">
        <v>271.01</v>
      </c>
      <c r="CP78" s="34">
        <v>284.56</v>
      </c>
      <c r="CQ78" s="34">
        <v>325.05000000000007</v>
      </c>
      <c r="CR78" s="34">
        <v>291.83</v>
      </c>
      <c r="CS78" s="34">
        <v>277.55</v>
      </c>
      <c r="CT78" s="34">
        <v>267.75000000000011</v>
      </c>
      <c r="CU78" s="34">
        <v>288.32</v>
      </c>
      <c r="CV78" s="34">
        <v>267.35000000000002</v>
      </c>
      <c r="CW78" s="34">
        <v>252.59000000000003</v>
      </c>
      <c r="CX78" s="34">
        <v>249.29</v>
      </c>
      <c r="CY78" s="34">
        <v>227.29</v>
      </c>
      <c r="CZ78" s="34">
        <v>215.27999999999992</v>
      </c>
      <c r="DA78" s="34">
        <v>3217.87</v>
      </c>
      <c r="DB78" s="37">
        <f t="shared" si="78"/>
        <v>0</v>
      </c>
      <c r="DC78" s="3" t="s">
        <v>83</v>
      </c>
      <c r="DD78" s="34">
        <v>35.799999999999997</v>
      </c>
      <c r="DE78" s="34">
        <v>32.64</v>
      </c>
      <c r="DF78" s="34">
        <v>35.180000000000007</v>
      </c>
      <c r="DG78" s="34">
        <v>34.35</v>
      </c>
      <c r="DH78" s="34">
        <v>21.95</v>
      </c>
      <c r="DI78" s="34">
        <v>18.940000000000012</v>
      </c>
      <c r="DJ78" s="34">
        <v>33.869999999999997</v>
      </c>
      <c r="DK78" s="34">
        <v>24.67</v>
      </c>
      <c r="DL78" s="34">
        <v>24.969999999999992</v>
      </c>
      <c r="DM78" s="34">
        <v>34.03</v>
      </c>
      <c r="DN78" s="34">
        <v>31.18</v>
      </c>
      <c r="DO78" s="34">
        <v>31.569999999999979</v>
      </c>
      <c r="DP78" s="34">
        <v>359.15</v>
      </c>
      <c r="DQ78" s="37">
        <f t="shared" si="79"/>
        <v>0</v>
      </c>
    </row>
    <row r="79" spans="2:121" ht="21.75" customHeight="1">
      <c r="B79" s="3" t="s">
        <v>84</v>
      </c>
      <c r="C79" s="34">
        <v>45.25</v>
      </c>
      <c r="D79" s="34">
        <v>47.77</v>
      </c>
      <c r="E79" s="34">
        <v>51.46</v>
      </c>
      <c r="F79" s="34">
        <v>46.15</v>
      </c>
      <c r="G79" s="34">
        <v>43.96</v>
      </c>
      <c r="H79" s="34">
        <v>45.7</v>
      </c>
      <c r="I79" s="34">
        <v>49.08</v>
      </c>
      <c r="J79" s="34">
        <v>55.63</v>
      </c>
      <c r="K79" s="34">
        <v>43.9</v>
      </c>
      <c r="L79" s="34">
        <v>45.99</v>
      </c>
      <c r="M79" s="34">
        <v>44.75</v>
      </c>
      <c r="N79" s="34">
        <v>43.97</v>
      </c>
      <c r="O79" s="34">
        <v>46.97</v>
      </c>
      <c r="P79" s="34"/>
      <c r="Q79" s="3" t="s">
        <v>84</v>
      </c>
      <c r="R79" s="35">
        <v>11827</v>
      </c>
      <c r="S79" s="35">
        <v>12017</v>
      </c>
      <c r="T79" s="35">
        <v>13420</v>
      </c>
      <c r="U79" s="35">
        <v>13769</v>
      </c>
      <c r="V79" s="35">
        <v>11401</v>
      </c>
      <c r="W79" s="35">
        <v>12144</v>
      </c>
      <c r="X79" s="35">
        <v>14202</v>
      </c>
      <c r="Y79" s="35">
        <v>15449</v>
      </c>
      <c r="Z79" s="35">
        <v>12204</v>
      </c>
      <c r="AA79" s="35">
        <v>12658</v>
      </c>
      <c r="AB79" s="35">
        <v>11521</v>
      </c>
      <c r="AC79" s="35">
        <v>10367</v>
      </c>
      <c r="AD79" s="35">
        <f t="shared" si="73"/>
        <v>150979</v>
      </c>
      <c r="AF79" s="3" t="s">
        <v>84</v>
      </c>
      <c r="AG79" s="35">
        <v>49364</v>
      </c>
      <c r="AH79" s="35">
        <v>50170</v>
      </c>
      <c r="AI79" s="35">
        <v>56015</v>
      </c>
      <c r="AJ79" s="35">
        <v>54623</v>
      </c>
      <c r="AK79" s="35">
        <v>45237</v>
      </c>
      <c r="AL79" s="35">
        <v>48174</v>
      </c>
      <c r="AM79" s="35">
        <v>57343</v>
      </c>
      <c r="AN79" s="35">
        <v>62386</v>
      </c>
      <c r="AO79" s="35">
        <v>49282</v>
      </c>
      <c r="AP79" s="35">
        <v>56122</v>
      </c>
      <c r="AQ79" s="35">
        <v>51084</v>
      </c>
      <c r="AR79" s="35">
        <v>46015</v>
      </c>
      <c r="AS79" s="35">
        <v>625815</v>
      </c>
      <c r="AT79" s="37">
        <f t="shared" si="74"/>
        <v>0</v>
      </c>
      <c r="AU79" s="3" t="s">
        <v>84</v>
      </c>
      <c r="AV79" s="35">
        <v>49038</v>
      </c>
      <c r="AW79" s="35">
        <v>49764</v>
      </c>
      <c r="AX79" s="35">
        <v>55631</v>
      </c>
      <c r="AY79" s="35">
        <v>54396</v>
      </c>
      <c r="AZ79" s="35">
        <v>45085</v>
      </c>
      <c r="BA79" s="35">
        <v>47974</v>
      </c>
      <c r="BB79" s="35">
        <v>57035</v>
      </c>
      <c r="BC79" s="35">
        <v>62173</v>
      </c>
      <c r="BD79" s="35">
        <v>49131</v>
      </c>
      <c r="BE79" s="35">
        <v>55730</v>
      </c>
      <c r="BF79" s="35">
        <v>50719</v>
      </c>
      <c r="BG79" s="35">
        <v>45548</v>
      </c>
      <c r="BH79" s="35">
        <v>622224</v>
      </c>
      <c r="BI79" s="37">
        <f t="shared" si="75"/>
        <v>0</v>
      </c>
      <c r="BJ79" s="3" t="s">
        <v>84</v>
      </c>
      <c r="BK79" s="35">
        <v>326</v>
      </c>
      <c r="BL79" s="35">
        <v>406</v>
      </c>
      <c r="BM79" s="35">
        <v>384</v>
      </c>
      <c r="BN79" s="35">
        <v>227</v>
      </c>
      <c r="BO79" s="35">
        <v>152</v>
      </c>
      <c r="BP79" s="35">
        <v>200</v>
      </c>
      <c r="BQ79" s="35">
        <v>308</v>
      </c>
      <c r="BR79" s="35">
        <v>213</v>
      </c>
      <c r="BS79" s="35">
        <v>151</v>
      </c>
      <c r="BT79" s="35">
        <v>392</v>
      </c>
      <c r="BU79" s="35">
        <v>365</v>
      </c>
      <c r="BV79" s="35">
        <v>467</v>
      </c>
      <c r="BW79" s="35">
        <v>3591</v>
      </c>
      <c r="BX79" s="37">
        <f t="shared" si="76"/>
        <v>0</v>
      </c>
      <c r="BY79" s="3" t="s">
        <v>84</v>
      </c>
      <c r="BZ79" s="34">
        <v>81.430000000000007</v>
      </c>
      <c r="CA79" s="34">
        <v>82.85</v>
      </c>
      <c r="CB79" s="34">
        <v>92.430000000000035</v>
      </c>
      <c r="CC79" s="34">
        <v>84.639999999999986</v>
      </c>
      <c r="CD79" s="34">
        <v>70.06</v>
      </c>
      <c r="CE79" s="34">
        <v>74.66</v>
      </c>
      <c r="CF79" s="34">
        <v>91.66</v>
      </c>
      <c r="CG79" s="34">
        <v>99.61</v>
      </c>
      <c r="CH79" s="34">
        <v>78.670000000000016</v>
      </c>
      <c r="CI79" s="34">
        <v>90.99</v>
      </c>
      <c r="CJ79" s="34">
        <v>82.83</v>
      </c>
      <c r="CK79" s="34">
        <v>74.669999999999987</v>
      </c>
      <c r="CL79" s="34">
        <v>1004.5000000000001</v>
      </c>
      <c r="CM79" s="37">
        <f t="shared" si="77"/>
        <v>0</v>
      </c>
      <c r="CN79" s="3" t="s">
        <v>84</v>
      </c>
      <c r="CO79" s="34">
        <v>80.5</v>
      </c>
      <c r="CP79" s="34">
        <v>81.69</v>
      </c>
      <c r="CQ79" s="34">
        <v>91.32000000000005</v>
      </c>
      <c r="CR79" s="34">
        <v>84.07</v>
      </c>
      <c r="CS79" s="34">
        <v>69.680000000000007</v>
      </c>
      <c r="CT79" s="34">
        <v>74.16</v>
      </c>
      <c r="CU79" s="34">
        <v>90.88</v>
      </c>
      <c r="CV79" s="34">
        <v>99.07</v>
      </c>
      <c r="CW79" s="34">
        <v>78.28000000000003</v>
      </c>
      <c r="CX79" s="34">
        <v>90.19</v>
      </c>
      <c r="CY79" s="34">
        <v>82.09</v>
      </c>
      <c r="CZ79" s="34">
        <v>73.70999999999998</v>
      </c>
      <c r="DA79" s="34">
        <v>995.6400000000001</v>
      </c>
      <c r="DB79" s="37">
        <f t="shared" si="78"/>
        <v>0</v>
      </c>
      <c r="DC79" s="3" t="s">
        <v>84</v>
      </c>
      <c r="DD79" s="34">
        <v>0.93</v>
      </c>
      <c r="DE79" s="34">
        <v>1.1599999999999999</v>
      </c>
      <c r="DF79" s="34">
        <v>1.1099999999999999</v>
      </c>
      <c r="DG79" s="34">
        <v>0.56999999999999995</v>
      </c>
      <c r="DH79" s="34">
        <v>0.38</v>
      </c>
      <c r="DI79" s="34">
        <v>0.50000000000000022</v>
      </c>
      <c r="DJ79" s="34">
        <v>0.78</v>
      </c>
      <c r="DK79" s="34">
        <v>0.54</v>
      </c>
      <c r="DL79" s="34">
        <v>0.39000000000000012</v>
      </c>
      <c r="DM79" s="34">
        <v>0.8</v>
      </c>
      <c r="DN79" s="34">
        <v>0.74</v>
      </c>
      <c r="DO79" s="34">
        <v>0.96</v>
      </c>
      <c r="DP79" s="34">
        <v>8.86</v>
      </c>
      <c r="DQ79" s="37">
        <f t="shared" si="79"/>
        <v>0</v>
      </c>
    </row>
    <row r="80" spans="2:121" ht="21.75" customHeight="1">
      <c r="B80" s="3" t="s">
        <v>85</v>
      </c>
      <c r="C80" s="34">
        <v>52.04</v>
      </c>
      <c r="D80" s="34">
        <v>54.81</v>
      </c>
      <c r="E80" s="34">
        <v>58.35</v>
      </c>
      <c r="F80" s="34">
        <v>49.32</v>
      </c>
      <c r="G80" s="34">
        <v>48.31</v>
      </c>
      <c r="H80" s="34">
        <v>51.71</v>
      </c>
      <c r="I80" s="34">
        <v>55.11</v>
      </c>
      <c r="J80" s="34">
        <v>50.36</v>
      </c>
      <c r="K80" s="34">
        <v>46.74</v>
      </c>
      <c r="L80" s="34">
        <v>47.72</v>
      </c>
      <c r="M80" s="34">
        <v>53.62</v>
      </c>
      <c r="N80" s="34">
        <v>50.51</v>
      </c>
      <c r="O80" s="34">
        <v>51.55</v>
      </c>
      <c r="P80" s="34"/>
      <c r="Q80" s="3" t="s">
        <v>85</v>
      </c>
      <c r="R80" s="35">
        <v>31656</v>
      </c>
      <c r="S80" s="35">
        <v>33277</v>
      </c>
      <c r="T80" s="35">
        <v>37425</v>
      </c>
      <c r="U80" s="35">
        <v>34745</v>
      </c>
      <c r="V80" s="35">
        <v>31838</v>
      </c>
      <c r="W80" s="35">
        <v>35860</v>
      </c>
      <c r="X80" s="35">
        <v>35822</v>
      </c>
      <c r="Y80" s="35">
        <v>32727</v>
      </c>
      <c r="Z80" s="35">
        <v>30099</v>
      </c>
      <c r="AA80" s="35">
        <v>32786</v>
      </c>
      <c r="AB80" s="35">
        <v>35382</v>
      </c>
      <c r="AC80" s="35">
        <v>33809</v>
      </c>
      <c r="AD80" s="35">
        <f t="shared" si="73"/>
        <v>405426</v>
      </c>
      <c r="AF80" s="3" t="s">
        <v>85</v>
      </c>
      <c r="AG80" s="35">
        <v>75533</v>
      </c>
      <c r="AH80" s="35">
        <v>79545</v>
      </c>
      <c r="AI80" s="35">
        <v>89305</v>
      </c>
      <c r="AJ80" s="35">
        <v>73077</v>
      </c>
      <c r="AK80" s="35">
        <v>66955</v>
      </c>
      <c r="AL80" s="35">
        <v>75420</v>
      </c>
      <c r="AM80" s="35">
        <v>86196</v>
      </c>
      <c r="AN80" s="35">
        <v>78917</v>
      </c>
      <c r="AO80" s="35">
        <v>72525</v>
      </c>
      <c r="AP80" s="35">
        <v>76292</v>
      </c>
      <c r="AQ80" s="35">
        <v>82288</v>
      </c>
      <c r="AR80" s="35">
        <v>78666</v>
      </c>
      <c r="AS80" s="35">
        <v>934719</v>
      </c>
      <c r="AT80" s="37">
        <f t="shared" si="74"/>
        <v>0</v>
      </c>
      <c r="AU80" s="3" t="s">
        <v>85</v>
      </c>
      <c r="AV80" s="35">
        <v>74404</v>
      </c>
      <c r="AW80" s="35">
        <v>77532</v>
      </c>
      <c r="AX80" s="35">
        <v>87928</v>
      </c>
      <c r="AY80" s="35">
        <v>72242</v>
      </c>
      <c r="AZ80" s="35">
        <v>66244</v>
      </c>
      <c r="BA80" s="35">
        <v>74565</v>
      </c>
      <c r="BB80" s="35">
        <v>85085</v>
      </c>
      <c r="BC80" s="35">
        <v>77250</v>
      </c>
      <c r="BD80" s="35">
        <v>71197</v>
      </c>
      <c r="BE80" s="35">
        <v>74967</v>
      </c>
      <c r="BF80" s="35">
        <v>80997</v>
      </c>
      <c r="BG80" s="35">
        <v>77317</v>
      </c>
      <c r="BH80" s="35">
        <v>919728</v>
      </c>
      <c r="BI80" s="37">
        <f t="shared" si="75"/>
        <v>0</v>
      </c>
      <c r="BJ80" s="3" t="s">
        <v>85</v>
      </c>
      <c r="BK80" s="35">
        <v>1129</v>
      </c>
      <c r="BL80" s="35">
        <v>2013</v>
      </c>
      <c r="BM80" s="35">
        <v>1377</v>
      </c>
      <c r="BN80" s="35">
        <v>835</v>
      </c>
      <c r="BO80" s="35">
        <v>711</v>
      </c>
      <c r="BP80" s="35">
        <v>855</v>
      </c>
      <c r="BQ80" s="35">
        <v>1111</v>
      </c>
      <c r="BR80" s="35">
        <v>1667</v>
      </c>
      <c r="BS80" s="35">
        <v>1328</v>
      </c>
      <c r="BT80" s="35">
        <v>1325</v>
      </c>
      <c r="BU80" s="35">
        <v>1291</v>
      </c>
      <c r="BV80" s="35">
        <v>1349</v>
      </c>
      <c r="BW80" s="35">
        <v>14991</v>
      </c>
      <c r="BX80" s="37">
        <f t="shared" si="76"/>
        <v>0</v>
      </c>
      <c r="BY80" s="3" t="s">
        <v>85</v>
      </c>
      <c r="BZ80" s="34">
        <v>132.1</v>
      </c>
      <c r="CA80" s="34">
        <v>139.71</v>
      </c>
      <c r="CB80" s="34">
        <v>156.18999999999994</v>
      </c>
      <c r="CC80" s="34">
        <v>126.26</v>
      </c>
      <c r="CD80" s="34">
        <v>115.63000000000001</v>
      </c>
      <c r="CE80" s="34">
        <v>130.30999999999997</v>
      </c>
      <c r="CF80" s="34">
        <v>149.43</v>
      </c>
      <c r="CG80" s="34">
        <v>137.32</v>
      </c>
      <c r="CH80" s="34">
        <v>126.02999999999992</v>
      </c>
      <c r="CI80" s="34">
        <v>131.38</v>
      </c>
      <c r="CJ80" s="34">
        <v>141.67000000000002</v>
      </c>
      <c r="CK80" s="34">
        <v>135.44999999999999</v>
      </c>
      <c r="CL80" s="34">
        <v>1621.4799999999998</v>
      </c>
      <c r="CM80" s="37">
        <f t="shared" si="77"/>
        <v>0</v>
      </c>
      <c r="CN80" s="3" t="s">
        <v>85</v>
      </c>
      <c r="CO80" s="34">
        <v>129.31</v>
      </c>
      <c r="CP80" s="34">
        <v>134.74</v>
      </c>
      <c r="CQ80" s="34">
        <v>152.80999999999995</v>
      </c>
      <c r="CR80" s="34">
        <v>124.06</v>
      </c>
      <c r="CS80" s="34">
        <v>113.76</v>
      </c>
      <c r="CT80" s="34">
        <v>128.06</v>
      </c>
      <c r="CU80" s="34">
        <v>146.63</v>
      </c>
      <c r="CV80" s="34">
        <v>133.13</v>
      </c>
      <c r="CW80" s="34">
        <v>122.69999999999993</v>
      </c>
      <c r="CX80" s="34">
        <v>128.76</v>
      </c>
      <c r="CY80" s="34">
        <v>139.12</v>
      </c>
      <c r="CZ80" s="34">
        <v>132.79000000000002</v>
      </c>
      <c r="DA80" s="34">
        <v>1585.87</v>
      </c>
      <c r="DB80" s="37">
        <f t="shared" si="78"/>
        <v>0</v>
      </c>
      <c r="DC80" s="3" t="s">
        <v>85</v>
      </c>
      <c r="DD80" s="34">
        <v>2.79</v>
      </c>
      <c r="DE80" s="34">
        <v>4.97</v>
      </c>
      <c r="DF80" s="34">
        <v>3.379999999999999</v>
      </c>
      <c r="DG80" s="34">
        <v>2.2000000000000002</v>
      </c>
      <c r="DH80" s="34">
        <v>1.87</v>
      </c>
      <c r="DI80" s="34">
        <v>2.2499999999999991</v>
      </c>
      <c r="DJ80" s="34">
        <v>2.8</v>
      </c>
      <c r="DK80" s="34">
        <v>4.1900000000000004</v>
      </c>
      <c r="DL80" s="34">
        <v>3.33</v>
      </c>
      <c r="DM80" s="34">
        <v>2.62</v>
      </c>
      <c r="DN80" s="34">
        <v>2.5499999999999998</v>
      </c>
      <c r="DO80" s="34">
        <v>2.660000000000001</v>
      </c>
      <c r="DP80" s="34">
        <v>35.61</v>
      </c>
      <c r="DQ80" s="37">
        <f t="shared" si="79"/>
        <v>0</v>
      </c>
    </row>
    <row r="81" spans="2:121" ht="21.75" customHeight="1">
      <c r="B81" s="3" t="s">
        <v>86</v>
      </c>
      <c r="C81" s="34">
        <v>51.32</v>
      </c>
      <c r="D81" s="34">
        <v>53.72</v>
      </c>
      <c r="E81" s="34">
        <v>57.41</v>
      </c>
      <c r="F81" s="34">
        <v>51.21</v>
      </c>
      <c r="G81" s="34">
        <v>49.69</v>
      </c>
      <c r="H81" s="34">
        <v>50.63</v>
      </c>
      <c r="I81" s="34">
        <v>54.28</v>
      </c>
      <c r="J81" s="34">
        <v>48.26</v>
      </c>
      <c r="K81" s="34">
        <v>50.97</v>
      </c>
      <c r="L81" s="34">
        <v>51.76</v>
      </c>
      <c r="M81" s="34">
        <v>51.16</v>
      </c>
      <c r="N81" s="34">
        <v>49.37</v>
      </c>
      <c r="O81" s="34">
        <v>51.65</v>
      </c>
      <c r="P81" s="34"/>
      <c r="Q81" s="3" t="s">
        <v>86</v>
      </c>
      <c r="R81" s="35">
        <v>29984</v>
      </c>
      <c r="S81" s="35">
        <v>30483</v>
      </c>
      <c r="T81" s="35">
        <v>34801</v>
      </c>
      <c r="U81" s="35">
        <v>29717</v>
      </c>
      <c r="V81" s="35">
        <v>28336</v>
      </c>
      <c r="W81" s="35">
        <v>27842</v>
      </c>
      <c r="X81" s="35">
        <v>31534</v>
      </c>
      <c r="Y81" s="35">
        <v>28796</v>
      </c>
      <c r="Z81" s="35">
        <v>29645</v>
      </c>
      <c r="AA81" s="35">
        <v>30759</v>
      </c>
      <c r="AB81" s="35">
        <v>32026</v>
      </c>
      <c r="AC81" s="35">
        <v>29205</v>
      </c>
      <c r="AD81" s="35">
        <f t="shared" si="73"/>
        <v>363128</v>
      </c>
      <c r="AF81" s="3" t="s">
        <v>86</v>
      </c>
      <c r="AG81" s="35">
        <v>96098</v>
      </c>
      <c r="AH81" s="35">
        <v>97697</v>
      </c>
      <c r="AI81" s="35">
        <v>111535</v>
      </c>
      <c r="AJ81" s="35">
        <v>92133</v>
      </c>
      <c r="AK81" s="35">
        <v>87855</v>
      </c>
      <c r="AL81" s="35">
        <v>86339</v>
      </c>
      <c r="AM81" s="35">
        <v>102502</v>
      </c>
      <c r="AN81" s="35">
        <v>93585</v>
      </c>
      <c r="AO81" s="35">
        <v>96350</v>
      </c>
      <c r="AP81" s="35">
        <v>98404</v>
      </c>
      <c r="AQ81" s="35">
        <v>102459</v>
      </c>
      <c r="AR81" s="35">
        <v>93443</v>
      </c>
      <c r="AS81" s="35">
        <v>1158400</v>
      </c>
      <c r="AT81" s="37">
        <f t="shared" si="74"/>
        <v>0</v>
      </c>
      <c r="AU81" s="3" t="s">
        <v>86</v>
      </c>
      <c r="AV81" s="35">
        <v>95321</v>
      </c>
      <c r="AW81" s="35">
        <v>96904</v>
      </c>
      <c r="AX81" s="35">
        <v>110629</v>
      </c>
      <c r="AY81" s="35">
        <v>91551</v>
      </c>
      <c r="AZ81" s="35">
        <v>87343</v>
      </c>
      <c r="BA81" s="35">
        <v>85975</v>
      </c>
      <c r="BB81" s="35">
        <v>102034</v>
      </c>
      <c r="BC81" s="35">
        <v>93034</v>
      </c>
      <c r="BD81" s="35">
        <v>95819</v>
      </c>
      <c r="BE81" s="35">
        <v>97780</v>
      </c>
      <c r="BF81" s="35">
        <v>101818</v>
      </c>
      <c r="BG81" s="35">
        <v>92924</v>
      </c>
      <c r="BH81" s="35">
        <v>1151132</v>
      </c>
      <c r="BI81" s="37">
        <f t="shared" si="75"/>
        <v>0</v>
      </c>
      <c r="BJ81" s="3" t="s">
        <v>86</v>
      </c>
      <c r="BK81" s="35">
        <v>777</v>
      </c>
      <c r="BL81" s="35">
        <v>793</v>
      </c>
      <c r="BM81" s="35">
        <v>906</v>
      </c>
      <c r="BN81" s="35">
        <v>582</v>
      </c>
      <c r="BO81" s="35">
        <v>512</v>
      </c>
      <c r="BP81" s="35">
        <v>364</v>
      </c>
      <c r="BQ81" s="35">
        <v>468</v>
      </c>
      <c r="BR81" s="35">
        <v>551</v>
      </c>
      <c r="BS81" s="35">
        <v>531</v>
      </c>
      <c r="BT81" s="35">
        <v>624</v>
      </c>
      <c r="BU81" s="35">
        <v>641</v>
      </c>
      <c r="BV81" s="35">
        <v>519</v>
      </c>
      <c r="BW81" s="35">
        <v>7268</v>
      </c>
      <c r="BX81" s="37">
        <f t="shared" si="76"/>
        <v>0</v>
      </c>
      <c r="BY81" s="3" t="s">
        <v>86</v>
      </c>
      <c r="BZ81" s="34">
        <v>157.52000000000001</v>
      </c>
      <c r="CA81" s="34">
        <v>160.15</v>
      </c>
      <c r="CB81" s="34">
        <v>182.86000000000007</v>
      </c>
      <c r="CC81" s="34">
        <v>141.71</v>
      </c>
      <c r="CD81" s="34">
        <v>135.08000000000001</v>
      </c>
      <c r="CE81" s="34">
        <v>132.52999999999997</v>
      </c>
      <c r="CF81" s="34">
        <v>152.61000000000001</v>
      </c>
      <c r="CG81" s="34">
        <v>139.51000000000002</v>
      </c>
      <c r="CH81" s="34">
        <v>143.60000000000008</v>
      </c>
      <c r="CI81" s="34">
        <v>158.01</v>
      </c>
      <c r="CJ81" s="34">
        <v>164.51000000000002</v>
      </c>
      <c r="CK81" s="34">
        <v>149.95000000000005</v>
      </c>
      <c r="CL81" s="34">
        <v>1818.0400000000002</v>
      </c>
      <c r="CM81" s="37">
        <f t="shared" si="77"/>
        <v>0</v>
      </c>
      <c r="CN81" s="3" t="s">
        <v>86</v>
      </c>
      <c r="CO81" s="34">
        <v>155.43</v>
      </c>
      <c r="CP81" s="34">
        <v>158.02000000000001</v>
      </c>
      <c r="CQ81" s="34">
        <v>180.41000000000003</v>
      </c>
      <c r="CR81" s="34">
        <v>139.99</v>
      </c>
      <c r="CS81" s="34">
        <v>133.56</v>
      </c>
      <c r="CT81" s="34">
        <v>131.45999999999998</v>
      </c>
      <c r="CU81" s="34">
        <v>151.27000000000001</v>
      </c>
      <c r="CV81" s="34">
        <v>137.93</v>
      </c>
      <c r="CW81" s="34">
        <v>142.09000000000003</v>
      </c>
      <c r="CX81" s="34">
        <v>156.19999999999999</v>
      </c>
      <c r="CY81" s="34">
        <v>162.65</v>
      </c>
      <c r="CZ81" s="34">
        <v>148.44999999999999</v>
      </c>
      <c r="DA81" s="34">
        <v>1797.4600000000003</v>
      </c>
      <c r="DB81" s="37">
        <f t="shared" si="78"/>
        <v>0</v>
      </c>
      <c r="DC81" s="3" t="s">
        <v>86</v>
      </c>
      <c r="DD81" s="34">
        <v>2.09</v>
      </c>
      <c r="DE81" s="34">
        <v>2.13</v>
      </c>
      <c r="DF81" s="34">
        <v>2.4500000000000002</v>
      </c>
      <c r="DG81" s="34">
        <v>1.72</v>
      </c>
      <c r="DH81" s="34">
        <v>1.52</v>
      </c>
      <c r="DI81" s="34">
        <v>1.0700000000000003</v>
      </c>
      <c r="DJ81" s="34">
        <v>1.34</v>
      </c>
      <c r="DK81" s="34">
        <v>1.58</v>
      </c>
      <c r="DL81" s="34">
        <v>1.5099999999999989</v>
      </c>
      <c r="DM81" s="34">
        <v>1.81</v>
      </c>
      <c r="DN81" s="34">
        <v>1.86</v>
      </c>
      <c r="DO81" s="34">
        <v>1.5</v>
      </c>
      <c r="DP81" s="34">
        <v>20.58</v>
      </c>
      <c r="DQ81" s="37">
        <f t="shared" si="79"/>
        <v>0</v>
      </c>
    </row>
    <row r="82" spans="2:121" ht="21.75" customHeight="1">
      <c r="B82" s="3" t="s">
        <v>87</v>
      </c>
      <c r="C82" s="34">
        <v>52.5</v>
      </c>
      <c r="D82" s="34">
        <v>56.26</v>
      </c>
      <c r="E82" s="34">
        <v>59.08</v>
      </c>
      <c r="F82" s="34">
        <v>62.25</v>
      </c>
      <c r="G82" s="34">
        <v>59.5</v>
      </c>
      <c r="H82" s="34">
        <v>55.31</v>
      </c>
      <c r="I82" s="34">
        <v>59.6</v>
      </c>
      <c r="J82" s="34">
        <v>49.47</v>
      </c>
      <c r="K82" s="34">
        <v>52.11</v>
      </c>
      <c r="L82" s="34">
        <v>52.33</v>
      </c>
      <c r="M82" s="34">
        <v>49.22</v>
      </c>
      <c r="N82" s="34">
        <v>47.24</v>
      </c>
      <c r="O82" s="34">
        <v>54.57</v>
      </c>
      <c r="P82" s="34"/>
      <c r="Q82" s="3" t="s">
        <v>87</v>
      </c>
      <c r="R82" s="35">
        <v>67884</v>
      </c>
      <c r="S82" s="35">
        <v>73975</v>
      </c>
      <c r="T82" s="35">
        <v>78972</v>
      </c>
      <c r="U82" s="35">
        <v>83131</v>
      </c>
      <c r="V82" s="35">
        <v>76737</v>
      </c>
      <c r="W82" s="35">
        <v>71661</v>
      </c>
      <c r="X82" s="35">
        <v>76860</v>
      </c>
      <c r="Y82" s="35">
        <v>67736</v>
      </c>
      <c r="Z82" s="35">
        <v>70934</v>
      </c>
      <c r="AA82" s="35">
        <v>73396</v>
      </c>
      <c r="AB82" s="35">
        <v>67518</v>
      </c>
      <c r="AC82" s="35">
        <v>61528</v>
      </c>
      <c r="AD82" s="35">
        <f t="shared" si="73"/>
        <v>870332</v>
      </c>
      <c r="AF82" s="3" t="s">
        <v>87</v>
      </c>
      <c r="AG82" s="35">
        <v>103229</v>
      </c>
      <c r="AH82" s="35">
        <v>112388</v>
      </c>
      <c r="AI82" s="35">
        <v>120055</v>
      </c>
      <c r="AJ82" s="35">
        <v>117745</v>
      </c>
      <c r="AK82" s="35">
        <v>108557</v>
      </c>
      <c r="AL82" s="35">
        <v>101216</v>
      </c>
      <c r="AM82" s="35">
        <v>114080</v>
      </c>
      <c r="AN82" s="35">
        <v>100557</v>
      </c>
      <c r="AO82" s="35">
        <v>105140</v>
      </c>
      <c r="AP82" s="35">
        <v>104687</v>
      </c>
      <c r="AQ82" s="35">
        <v>96398</v>
      </c>
      <c r="AR82" s="35">
        <v>87925</v>
      </c>
      <c r="AS82" s="35">
        <v>1271977</v>
      </c>
      <c r="AT82" s="37">
        <f t="shared" si="74"/>
        <v>0</v>
      </c>
      <c r="AU82" s="3" t="s">
        <v>87</v>
      </c>
      <c r="AV82" s="35">
        <v>100568</v>
      </c>
      <c r="AW82" s="35">
        <v>109740</v>
      </c>
      <c r="AX82" s="35">
        <v>117045</v>
      </c>
      <c r="AY82" s="35">
        <v>114607</v>
      </c>
      <c r="AZ82" s="35">
        <v>105932</v>
      </c>
      <c r="BA82" s="35">
        <v>99093</v>
      </c>
      <c r="BB82" s="35">
        <v>110757</v>
      </c>
      <c r="BC82" s="35">
        <v>97574</v>
      </c>
      <c r="BD82" s="35">
        <v>102478</v>
      </c>
      <c r="BE82" s="35">
        <v>101685</v>
      </c>
      <c r="BF82" s="35">
        <v>93422</v>
      </c>
      <c r="BG82" s="35">
        <v>85039</v>
      </c>
      <c r="BH82" s="35">
        <v>1237940</v>
      </c>
      <c r="BI82" s="37">
        <f t="shared" si="75"/>
        <v>0</v>
      </c>
      <c r="BJ82" s="3" t="s">
        <v>87</v>
      </c>
      <c r="BK82" s="35">
        <v>2661</v>
      </c>
      <c r="BL82" s="35">
        <v>2648</v>
      </c>
      <c r="BM82" s="35">
        <v>3010</v>
      </c>
      <c r="BN82" s="35">
        <v>3138</v>
      </c>
      <c r="BO82" s="35">
        <v>2625</v>
      </c>
      <c r="BP82" s="35">
        <v>2123</v>
      </c>
      <c r="BQ82" s="35">
        <v>3323</v>
      </c>
      <c r="BR82" s="35">
        <v>2983</v>
      </c>
      <c r="BS82" s="35">
        <v>2662</v>
      </c>
      <c r="BT82" s="35">
        <v>3002</v>
      </c>
      <c r="BU82" s="35">
        <v>2976</v>
      </c>
      <c r="BV82" s="35">
        <v>2886</v>
      </c>
      <c r="BW82" s="35">
        <v>34037</v>
      </c>
      <c r="BX82" s="37">
        <f t="shared" si="76"/>
        <v>0</v>
      </c>
      <c r="BY82" s="3" t="s">
        <v>87</v>
      </c>
      <c r="BZ82" s="34">
        <v>231.53</v>
      </c>
      <c r="CA82" s="34">
        <v>251.78</v>
      </c>
      <c r="CB82" s="34">
        <v>269.17999999999989</v>
      </c>
      <c r="CC82" s="34">
        <v>234.88</v>
      </c>
      <c r="CD82" s="34">
        <v>216.25</v>
      </c>
      <c r="CE82" s="34">
        <v>201.27999999999997</v>
      </c>
      <c r="CF82" s="34">
        <v>230.4</v>
      </c>
      <c r="CG82" s="34">
        <v>203.16</v>
      </c>
      <c r="CH82" s="34">
        <v>211.77999999999992</v>
      </c>
      <c r="CI82" s="34">
        <v>219.89</v>
      </c>
      <c r="CJ82" s="34">
        <v>202.73000000000002</v>
      </c>
      <c r="CK82" s="34">
        <v>185.07000000000005</v>
      </c>
      <c r="CL82" s="34">
        <v>2657.93</v>
      </c>
      <c r="CM82" s="37">
        <f t="shared" si="77"/>
        <v>0</v>
      </c>
      <c r="CN82" s="3" t="s">
        <v>87</v>
      </c>
      <c r="CO82" s="34">
        <v>222.48</v>
      </c>
      <c r="CP82" s="34">
        <v>242.77</v>
      </c>
      <c r="CQ82" s="34">
        <v>258.93999999999994</v>
      </c>
      <c r="CR82" s="34">
        <v>225.27</v>
      </c>
      <c r="CS82" s="34">
        <v>208.21</v>
      </c>
      <c r="CT82" s="34">
        <v>194.76999999999998</v>
      </c>
      <c r="CU82" s="34">
        <v>219.08</v>
      </c>
      <c r="CV82" s="34">
        <v>193</v>
      </c>
      <c r="CW82" s="34">
        <v>202.70999999999992</v>
      </c>
      <c r="CX82" s="34">
        <v>210.23</v>
      </c>
      <c r="CY82" s="34">
        <v>193.15</v>
      </c>
      <c r="CZ82" s="34">
        <v>175.80000000000007</v>
      </c>
      <c r="DA82" s="34">
        <v>2546.41</v>
      </c>
      <c r="DB82" s="37">
        <f t="shared" si="78"/>
        <v>0</v>
      </c>
      <c r="DC82" s="3" t="s">
        <v>87</v>
      </c>
      <c r="DD82" s="34">
        <v>9.0500000000000007</v>
      </c>
      <c r="DE82" s="34">
        <v>9.01</v>
      </c>
      <c r="DF82" s="34">
        <v>10.239999999999998</v>
      </c>
      <c r="DG82" s="34">
        <v>9.61</v>
      </c>
      <c r="DH82" s="34">
        <v>8.0399999999999991</v>
      </c>
      <c r="DI82" s="34">
        <v>6.5100000000000016</v>
      </c>
      <c r="DJ82" s="34">
        <v>11.32</v>
      </c>
      <c r="DK82" s="34">
        <v>10.16</v>
      </c>
      <c r="DL82" s="34">
        <v>9.07</v>
      </c>
      <c r="DM82" s="34">
        <v>9.66</v>
      </c>
      <c r="DN82" s="34">
        <v>9.58</v>
      </c>
      <c r="DO82" s="34">
        <v>9.27</v>
      </c>
      <c r="DP82" s="34">
        <v>111.52</v>
      </c>
      <c r="DQ82" s="37">
        <f t="shared" si="79"/>
        <v>0</v>
      </c>
    </row>
    <row r="83" spans="2:121" ht="21.75" customHeight="1">
      <c r="B83" s="3" t="s">
        <v>88</v>
      </c>
      <c r="C83" s="34">
        <v>36.36</v>
      </c>
      <c r="D83" s="34">
        <v>38.07</v>
      </c>
      <c r="E83" s="34">
        <v>45.49</v>
      </c>
      <c r="F83" s="34">
        <v>40.53</v>
      </c>
      <c r="G83" s="34">
        <v>38.659999999999997</v>
      </c>
      <c r="H83" s="34">
        <v>40.840000000000003</v>
      </c>
      <c r="I83" s="34">
        <v>44.16</v>
      </c>
      <c r="J83" s="34">
        <v>39.03</v>
      </c>
      <c r="K83" s="34">
        <v>37.090000000000003</v>
      </c>
      <c r="L83" s="34">
        <v>36.74</v>
      </c>
      <c r="M83" s="34">
        <v>34.78</v>
      </c>
      <c r="N83" s="34">
        <v>33.15</v>
      </c>
      <c r="O83" s="34">
        <v>38.74</v>
      </c>
      <c r="P83" s="34"/>
      <c r="Q83" s="3" t="s">
        <v>88</v>
      </c>
      <c r="R83" s="35">
        <v>6305</v>
      </c>
      <c r="S83" s="35">
        <v>6527</v>
      </c>
      <c r="T83" s="35">
        <v>8126</v>
      </c>
      <c r="U83" s="35">
        <v>7161</v>
      </c>
      <c r="V83" s="35">
        <v>6813</v>
      </c>
      <c r="W83" s="35">
        <v>7069</v>
      </c>
      <c r="X83" s="35">
        <v>7551</v>
      </c>
      <c r="Y83" s="35">
        <v>6703</v>
      </c>
      <c r="Z83" s="35">
        <v>5981</v>
      </c>
      <c r="AA83" s="35">
        <v>6231</v>
      </c>
      <c r="AB83" s="35">
        <v>5933</v>
      </c>
      <c r="AC83" s="35">
        <v>5789</v>
      </c>
      <c r="AD83" s="35">
        <f t="shared" si="73"/>
        <v>80189</v>
      </c>
      <c r="AF83" s="3" t="s">
        <v>88</v>
      </c>
      <c r="AG83" s="35">
        <v>22464</v>
      </c>
      <c r="AH83" s="35">
        <v>23116</v>
      </c>
      <c r="AI83" s="35">
        <v>28777</v>
      </c>
      <c r="AJ83" s="35">
        <v>23748</v>
      </c>
      <c r="AK83" s="35">
        <v>22573</v>
      </c>
      <c r="AL83" s="35">
        <v>23377</v>
      </c>
      <c r="AM83" s="35">
        <v>29110</v>
      </c>
      <c r="AN83" s="35">
        <v>25818</v>
      </c>
      <c r="AO83" s="35">
        <v>22966</v>
      </c>
      <c r="AP83" s="35">
        <v>22663</v>
      </c>
      <c r="AQ83" s="35">
        <v>21598</v>
      </c>
      <c r="AR83" s="35">
        <v>20963</v>
      </c>
      <c r="AS83" s="35">
        <v>287173</v>
      </c>
      <c r="AT83" s="37">
        <f t="shared" si="74"/>
        <v>0</v>
      </c>
      <c r="AU83" s="3" t="s">
        <v>88</v>
      </c>
      <c r="AV83" s="35">
        <v>21711</v>
      </c>
      <c r="AW83" s="35">
        <v>22544</v>
      </c>
      <c r="AX83" s="35">
        <v>28066</v>
      </c>
      <c r="AY83" s="35">
        <v>23241</v>
      </c>
      <c r="AZ83" s="35">
        <v>22133</v>
      </c>
      <c r="BA83" s="35">
        <v>23004</v>
      </c>
      <c r="BB83" s="35">
        <v>28351</v>
      </c>
      <c r="BC83" s="35">
        <v>25180</v>
      </c>
      <c r="BD83" s="35">
        <v>22504</v>
      </c>
      <c r="BE83" s="35">
        <v>22107</v>
      </c>
      <c r="BF83" s="35">
        <v>21035</v>
      </c>
      <c r="BG83" s="35">
        <v>20609</v>
      </c>
      <c r="BH83" s="35">
        <v>280485</v>
      </c>
      <c r="BI83" s="37">
        <f t="shared" si="75"/>
        <v>0</v>
      </c>
      <c r="BJ83" s="3" t="s">
        <v>88</v>
      </c>
      <c r="BK83" s="35">
        <v>753</v>
      </c>
      <c r="BL83" s="35">
        <v>572</v>
      </c>
      <c r="BM83" s="35">
        <v>711</v>
      </c>
      <c r="BN83" s="35">
        <v>507</v>
      </c>
      <c r="BO83" s="35">
        <v>440</v>
      </c>
      <c r="BP83" s="35">
        <v>373</v>
      </c>
      <c r="BQ83" s="35">
        <v>759</v>
      </c>
      <c r="BR83" s="35">
        <v>638</v>
      </c>
      <c r="BS83" s="35">
        <v>462</v>
      </c>
      <c r="BT83" s="35">
        <v>556</v>
      </c>
      <c r="BU83" s="35">
        <v>563</v>
      </c>
      <c r="BV83" s="35">
        <v>354</v>
      </c>
      <c r="BW83" s="35">
        <v>6688</v>
      </c>
      <c r="BX83" s="37">
        <f t="shared" si="76"/>
        <v>0</v>
      </c>
      <c r="BY83" s="3" t="s">
        <v>88</v>
      </c>
      <c r="BZ83" s="34">
        <v>33.99</v>
      </c>
      <c r="CA83" s="34">
        <v>34.96</v>
      </c>
      <c r="CB83" s="34">
        <v>43.53</v>
      </c>
      <c r="CC83" s="34">
        <v>33.89</v>
      </c>
      <c r="CD83" s="34">
        <v>32.19</v>
      </c>
      <c r="CE83" s="34">
        <v>33.31</v>
      </c>
      <c r="CF83" s="34">
        <v>38.739999999999995</v>
      </c>
      <c r="CG83" s="34">
        <v>34.35</v>
      </c>
      <c r="CH83" s="34">
        <v>30.519999999999982</v>
      </c>
      <c r="CI83" s="34">
        <v>32.229999999999997</v>
      </c>
      <c r="CJ83" s="34">
        <v>30.72</v>
      </c>
      <c r="CK83" s="34">
        <v>29.750000000000007</v>
      </c>
      <c r="CL83" s="34">
        <v>408.18</v>
      </c>
      <c r="CM83" s="37">
        <f t="shared" si="77"/>
        <v>0</v>
      </c>
      <c r="CN83" s="3" t="s">
        <v>88</v>
      </c>
      <c r="CO83" s="34">
        <v>32.81</v>
      </c>
      <c r="CP83" s="34">
        <v>34.07</v>
      </c>
      <c r="CQ83" s="34">
        <v>42.42</v>
      </c>
      <c r="CR83" s="34">
        <v>32.99</v>
      </c>
      <c r="CS83" s="34">
        <v>31.41</v>
      </c>
      <c r="CT83" s="34">
        <v>32.649999999999991</v>
      </c>
      <c r="CU83" s="34">
        <v>37.51</v>
      </c>
      <c r="CV83" s="34">
        <v>33.32</v>
      </c>
      <c r="CW83" s="34">
        <v>29.769999999999982</v>
      </c>
      <c r="CX83" s="34">
        <v>31.2</v>
      </c>
      <c r="CY83" s="34">
        <v>29.68</v>
      </c>
      <c r="CZ83" s="34">
        <v>29.080000000000013</v>
      </c>
      <c r="DA83" s="34">
        <v>396.91</v>
      </c>
      <c r="DB83" s="37">
        <f t="shared" si="78"/>
        <v>0</v>
      </c>
      <c r="DC83" s="3" t="s">
        <v>88</v>
      </c>
      <c r="DD83" s="34">
        <v>1.18</v>
      </c>
      <c r="DE83" s="34">
        <v>0.89</v>
      </c>
      <c r="DF83" s="34">
        <v>1.1100000000000003</v>
      </c>
      <c r="DG83" s="34">
        <v>0.9</v>
      </c>
      <c r="DH83" s="34">
        <v>0.78</v>
      </c>
      <c r="DI83" s="34">
        <v>0.65999999999999925</v>
      </c>
      <c r="DJ83" s="34">
        <v>1.23</v>
      </c>
      <c r="DK83" s="34">
        <v>1.03</v>
      </c>
      <c r="DL83" s="34">
        <v>0.75</v>
      </c>
      <c r="DM83" s="34">
        <v>1.03</v>
      </c>
      <c r="DN83" s="34">
        <v>1.04</v>
      </c>
      <c r="DO83" s="34">
        <v>0.66999999999999993</v>
      </c>
      <c r="DP83" s="34">
        <v>11.27</v>
      </c>
      <c r="DQ83" s="37">
        <f t="shared" si="79"/>
        <v>0</v>
      </c>
    </row>
    <row r="84" spans="2:121" ht="21.75" customHeight="1">
      <c r="B84" s="3" t="s">
        <v>89</v>
      </c>
      <c r="C84" s="34">
        <v>58.04</v>
      </c>
      <c r="D84" s="34">
        <v>56.96</v>
      </c>
      <c r="E84" s="34">
        <v>60.32</v>
      </c>
      <c r="F84" s="34">
        <v>55.32</v>
      </c>
      <c r="G84" s="34">
        <v>53.82</v>
      </c>
      <c r="H84" s="34">
        <v>65.7</v>
      </c>
      <c r="I84" s="34">
        <v>62.73</v>
      </c>
      <c r="J84" s="34">
        <v>53.92</v>
      </c>
      <c r="K84" s="34">
        <v>54.61</v>
      </c>
      <c r="L84" s="34">
        <v>58.98</v>
      </c>
      <c r="M84" s="34">
        <v>59.97</v>
      </c>
      <c r="N84" s="34">
        <v>57.93</v>
      </c>
      <c r="O84" s="34">
        <v>58.19</v>
      </c>
      <c r="P84" s="34"/>
      <c r="Q84" s="3" t="s">
        <v>89</v>
      </c>
      <c r="R84" s="35">
        <v>102761</v>
      </c>
      <c r="S84" s="35">
        <v>97344</v>
      </c>
      <c r="T84" s="35">
        <v>111017</v>
      </c>
      <c r="U84" s="35">
        <v>99936</v>
      </c>
      <c r="V84" s="35">
        <v>96126</v>
      </c>
      <c r="W84" s="35">
        <v>120420</v>
      </c>
      <c r="X84" s="35">
        <v>108108</v>
      </c>
      <c r="Y84" s="35">
        <v>91291</v>
      </c>
      <c r="Z84" s="35">
        <v>94133</v>
      </c>
      <c r="AA84" s="35">
        <v>106737</v>
      </c>
      <c r="AB84" s="35">
        <v>108562</v>
      </c>
      <c r="AC84" s="35">
        <v>98650</v>
      </c>
      <c r="AD84" s="35">
        <f t="shared" si="73"/>
        <v>1235085</v>
      </c>
      <c r="AF84" s="3" t="s">
        <v>89</v>
      </c>
      <c r="AG84" s="35">
        <v>279158</v>
      </c>
      <c r="AH84" s="35">
        <v>264795</v>
      </c>
      <c r="AI84" s="35">
        <v>302178</v>
      </c>
      <c r="AJ84" s="35">
        <v>442366</v>
      </c>
      <c r="AK84" s="35">
        <v>425492</v>
      </c>
      <c r="AL84" s="35">
        <v>533196</v>
      </c>
      <c r="AM84" s="35">
        <v>281050</v>
      </c>
      <c r="AN84" s="35">
        <v>237729</v>
      </c>
      <c r="AO84" s="35">
        <v>244756</v>
      </c>
      <c r="AP84" s="35">
        <v>271303</v>
      </c>
      <c r="AQ84" s="35">
        <v>275835</v>
      </c>
      <c r="AR84" s="35">
        <v>250372</v>
      </c>
      <c r="AS84" s="35">
        <v>3808230</v>
      </c>
      <c r="AT84" s="37">
        <f t="shared" si="74"/>
        <v>0</v>
      </c>
      <c r="AU84" s="3" t="s">
        <v>89</v>
      </c>
      <c r="AV84" s="35">
        <v>276362</v>
      </c>
      <c r="AW84" s="35">
        <v>260922</v>
      </c>
      <c r="AX84" s="35">
        <v>297105</v>
      </c>
      <c r="AY84" s="35">
        <v>439330</v>
      </c>
      <c r="AZ84" s="35">
        <v>422559</v>
      </c>
      <c r="BA84" s="35">
        <v>529755</v>
      </c>
      <c r="BB84" s="35">
        <v>277938</v>
      </c>
      <c r="BC84" s="35">
        <v>234248</v>
      </c>
      <c r="BD84" s="35">
        <v>241968</v>
      </c>
      <c r="BE84" s="35">
        <v>267085</v>
      </c>
      <c r="BF84" s="35">
        <v>271826</v>
      </c>
      <c r="BG84" s="35">
        <v>247449</v>
      </c>
      <c r="BH84" s="35">
        <v>3766547</v>
      </c>
      <c r="BI84" s="37">
        <f t="shared" si="75"/>
        <v>0</v>
      </c>
      <c r="BJ84" s="3" t="s">
        <v>89</v>
      </c>
      <c r="BK84" s="35">
        <v>2796</v>
      </c>
      <c r="BL84" s="35">
        <v>3873</v>
      </c>
      <c r="BM84" s="35">
        <v>5073</v>
      </c>
      <c r="BN84" s="35">
        <v>3036</v>
      </c>
      <c r="BO84" s="35">
        <v>2933</v>
      </c>
      <c r="BP84" s="35">
        <v>3441</v>
      </c>
      <c r="BQ84" s="35">
        <v>3112</v>
      </c>
      <c r="BR84" s="35">
        <v>3481</v>
      </c>
      <c r="BS84" s="35">
        <v>2788</v>
      </c>
      <c r="BT84" s="35">
        <v>4218</v>
      </c>
      <c r="BU84" s="35">
        <v>4009</v>
      </c>
      <c r="BV84" s="35">
        <v>2923</v>
      </c>
      <c r="BW84" s="35">
        <v>41683</v>
      </c>
      <c r="BX84" s="37">
        <f t="shared" si="76"/>
        <v>0</v>
      </c>
      <c r="BY84" s="3" t="s">
        <v>89</v>
      </c>
      <c r="BZ84" s="34">
        <v>719.35</v>
      </c>
      <c r="CA84" s="34">
        <v>682.89</v>
      </c>
      <c r="CB84" s="34">
        <v>779.61000000000035</v>
      </c>
      <c r="CC84" s="34">
        <v>851.41</v>
      </c>
      <c r="CD84" s="34">
        <v>818.93999999999994</v>
      </c>
      <c r="CE84" s="34">
        <v>1025.9100000000003</v>
      </c>
      <c r="CF84" s="34">
        <v>759.56999999999994</v>
      </c>
      <c r="CG84" s="34">
        <v>642.66000000000008</v>
      </c>
      <c r="CH84" s="34">
        <v>661.50999999999976</v>
      </c>
      <c r="CI84" s="34">
        <v>699.19</v>
      </c>
      <c r="CJ84" s="34">
        <v>710.7600000000001</v>
      </c>
      <c r="CK84" s="34">
        <v>644.86000000000013</v>
      </c>
      <c r="CL84" s="34">
        <v>8996.6600000000017</v>
      </c>
      <c r="CM84" s="37">
        <f t="shared" si="77"/>
        <v>0</v>
      </c>
      <c r="CN84" s="3" t="s">
        <v>89</v>
      </c>
      <c r="CO84" s="34">
        <v>710.89</v>
      </c>
      <c r="CP84" s="34">
        <v>671.17</v>
      </c>
      <c r="CQ84" s="34">
        <v>764.24000000000024</v>
      </c>
      <c r="CR84" s="34">
        <v>841.38</v>
      </c>
      <c r="CS84" s="34">
        <v>809.26</v>
      </c>
      <c r="CT84" s="34">
        <v>1014.5500000000002</v>
      </c>
      <c r="CU84" s="34">
        <v>750.56</v>
      </c>
      <c r="CV84" s="34">
        <v>632.58000000000004</v>
      </c>
      <c r="CW84" s="34">
        <v>653.43000000000006</v>
      </c>
      <c r="CX84" s="34">
        <v>686.75</v>
      </c>
      <c r="CY84" s="34">
        <v>698.94</v>
      </c>
      <c r="CZ84" s="34">
        <v>636.24000000000024</v>
      </c>
      <c r="DA84" s="34">
        <v>8869.9900000000016</v>
      </c>
      <c r="DB84" s="37">
        <f t="shared" si="78"/>
        <v>0</v>
      </c>
      <c r="DC84" s="3" t="s">
        <v>89</v>
      </c>
      <c r="DD84" s="34">
        <v>8.4600000000000009</v>
      </c>
      <c r="DE84" s="34">
        <v>11.72</v>
      </c>
      <c r="DF84" s="34">
        <v>15.369999999999997</v>
      </c>
      <c r="DG84" s="34">
        <v>10.029999999999999</v>
      </c>
      <c r="DH84" s="34">
        <v>9.68</v>
      </c>
      <c r="DI84" s="34">
        <v>11.360000000000003</v>
      </c>
      <c r="DJ84" s="34">
        <v>9.01</v>
      </c>
      <c r="DK84" s="34">
        <v>10.08</v>
      </c>
      <c r="DL84" s="34">
        <v>8.0799999999999983</v>
      </c>
      <c r="DM84" s="34">
        <v>12.44</v>
      </c>
      <c r="DN84" s="34">
        <v>11.82</v>
      </c>
      <c r="DO84" s="34">
        <v>8.6200000000000045</v>
      </c>
      <c r="DP84" s="34">
        <v>126.67</v>
      </c>
      <c r="DQ84" s="37">
        <f t="shared" si="79"/>
        <v>0</v>
      </c>
    </row>
    <row r="85" spans="2:121" s="5" customFormat="1" ht="21.75" customHeight="1">
      <c r="B85" s="28" t="s">
        <v>90</v>
      </c>
      <c r="C85" s="36">
        <v>65.95</v>
      </c>
      <c r="D85" s="36">
        <v>65.69</v>
      </c>
      <c r="E85" s="36">
        <v>71.260000000000005</v>
      </c>
      <c r="F85" s="36">
        <v>65.959999999999994</v>
      </c>
      <c r="G85" s="36">
        <v>63.59</v>
      </c>
      <c r="H85" s="36">
        <v>62.26</v>
      </c>
      <c r="I85" s="36">
        <v>65.709999999999994</v>
      </c>
      <c r="J85" s="36">
        <v>60.48</v>
      </c>
      <c r="K85" s="36">
        <v>58.93</v>
      </c>
      <c r="L85" s="36">
        <v>63.96</v>
      </c>
      <c r="M85" s="36">
        <v>63.03</v>
      </c>
      <c r="N85" s="36">
        <v>60.24</v>
      </c>
      <c r="O85" s="36">
        <v>63.92</v>
      </c>
      <c r="P85" s="36"/>
      <c r="Q85" s="28" t="s">
        <v>90</v>
      </c>
      <c r="R85" s="37">
        <v>1815672</v>
      </c>
      <c r="S85" s="37">
        <v>1763395</v>
      </c>
      <c r="T85" s="37">
        <v>1959300</v>
      </c>
      <c r="U85" s="37">
        <v>1826614</v>
      </c>
      <c r="V85" s="37">
        <v>1711543</v>
      </c>
      <c r="W85" s="37">
        <v>1714998</v>
      </c>
      <c r="X85" s="37">
        <v>1799714</v>
      </c>
      <c r="Y85" s="37">
        <v>1678664</v>
      </c>
      <c r="Z85" s="37">
        <v>1648471</v>
      </c>
      <c r="AA85" s="37">
        <v>1785690</v>
      </c>
      <c r="AB85" s="37">
        <v>1743770</v>
      </c>
      <c r="AC85" s="37">
        <v>1647776</v>
      </c>
      <c r="AD85" s="37">
        <f t="shared" si="73"/>
        <v>21095607</v>
      </c>
      <c r="AE85" s="28"/>
      <c r="AF85" s="28" t="s">
        <v>90</v>
      </c>
      <c r="AG85" s="37">
        <f>SUM(AG65:AG84)</f>
        <v>4237446</v>
      </c>
      <c r="AH85" s="37">
        <f t="shared" ref="AH85:AR85" si="80">SUM(AH65:AH84)</f>
        <v>4112214</v>
      </c>
      <c r="AI85" s="37">
        <f t="shared" si="80"/>
        <v>4578977</v>
      </c>
      <c r="AJ85" s="37">
        <f t="shared" si="80"/>
        <v>4167791</v>
      </c>
      <c r="AK85" s="37">
        <f t="shared" si="80"/>
        <v>3926400</v>
      </c>
      <c r="AL85" s="37">
        <f t="shared" si="80"/>
        <v>3986780</v>
      </c>
      <c r="AM85" s="37">
        <f t="shared" si="80"/>
        <v>4239808</v>
      </c>
      <c r="AN85" s="37">
        <f t="shared" si="80"/>
        <v>3950860</v>
      </c>
      <c r="AO85" s="37">
        <f t="shared" si="80"/>
        <v>3846534</v>
      </c>
      <c r="AP85" s="37">
        <f t="shared" si="80"/>
        <v>4069747</v>
      </c>
      <c r="AQ85" s="37">
        <f t="shared" si="80"/>
        <v>3933916</v>
      </c>
      <c r="AR85" s="37">
        <f t="shared" si="80"/>
        <v>3717856</v>
      </c>
      <c r="AS85" s="37">
        <v>48768329</v>
      </c>
      <c r="AT85" s="37">
        <f t="shared" si="74"/>
        <v>0</v>
      </c>
      <c r="AU85" s="28" t="s">
        <v>90</v>
      </c>
      <c r="AV85" s="37">
        <f>SUM(AV65:AV84)</f>
        <v>3950662</v>
      </c>
      <c r="AW85" s="37">
        <f t="shared" ref="AW85:BG85" si="81">SUM(AW65:AW84)</f>
        <v>3831847</v>
      </c>
      <c r="AX85" s="37">
        <f t="shared" si="81"/>
        <v>4264199</v>
      </c>
      <c r="AY85" s="37">
        <f t="shared" si="81"/>
        <v>3918461</v>
      </c>
      <c r="AZ85" s="37">
        <f t="shared" si="81"/>
        <v>3686702</v>
      </c>
      <c r="BA85" s="37">
        <f t="shared" si="81"/>
        <v>3758264</v>
      </c>
      <c r="BB85" s="37">
        <f t="shared" si="81"/>
        <v>3946968</v>
      </c>
      <c r="BC85" s="37">
        <f t="shared" si="81"/>
        <v>3685773</v>
      </c>
      <c r="BD85" s="37">
        <f t="shared" si="81"/>
        <v>3597343</v>
      </c>
      <c r="BE85" s="37">
        <f t="shared" si="81"/>
        <v>3790362</v>
      </c>
      <c r="BF85" s="37">
        <f t="shared" si="81"/>
        <v>3676497</v>
      </c>
      <c r="BG85" s="37">
        <f t="shared" si="81"/>
        <v>3455486</v>
      </c>
      <c r="BH85" s="37">
        <v>45562564</v>
      </c>
      <c r="BI85" s="37">
        <f t="shared" si="75"/>
        <v>0</v>
      </c>
      <c r="BJ85" s="28" t="s">
        <v>90</v>
      </c>
      <c r="BK85" s="37">
        <f>SUM(BK65:BK84)</f>
        <v>286784</v>
      </c>
      <c r="BL85" s="37">
        <f t="shared" ref="BL85:BV85" si="82">SUM(BL65:BL84)</f>
        <v>280367</v>
      </c>
      <c r="BM85" s="37">
        <f t="shared" si="82"/>
        <v>314778</v>
      </c>
      <c r="BN85" s="37">
        <f t="shared" si="82"/>
        <v>249330</v>
      </c>
      <c r="BO85" s="37">
        <f t="shared" si="82"/>
        <v>239698</v>
      </c>
      <c r="BP85" s="37">
        <f t="shared" si="82"/>
        <v>228516</v>
      </c>
      <c r="BQ85" s="37">
        <f t="shared" si="82"/>
        <v>292840</v>
      </c>
      <c r="BR85" s="37">
        <f t="shared" si="82"/>
        <v>265087</v>
      </c>
      <c r="BS85" s="37">
        <f t="shared" si="82"/>
        <v>249191</v>
      </c>
      <c r="BT85" s="37">
        <f t="shared" si="82"/>
        <v>279385</v>
      </c>
      <c r="BU85" s="37">
        <f t="shared" si="82"/>
        <v>257419</v>
      </c>
      <c r="BV85" s="37">
        <f t="shared" si="82"/>
        <v>262370</v>
      </c>
      <c r="BW85" s="37">
        <v>3205765</v>
      </c>
      <c r="BX85" s="37">
        <f t="shared" si="76"/>
        <v>0</v>
      </c>
      <c r="BY85" s="28" t="s">
        <v>90</v>
      </c>
      <c r="BZ85" s="36">
        <f>SUM(BZ65:BZ84)</f>
        <v>9973.5700000000015</v>
      </c>
      <c r="CA85" s="36">
        <f t="shared" ref="CA85:CK85" si="83">SUM(CA65:CA84)</f>
        <v>9674.9999999999982</v>
      </c>
      <c r="CB85" s="36">
        <f t="shared" si="83"/>
        <v>10769.650000000003</v>
      </c>
      <c r="CC85" s="36">
        <f t="shared" si="83"/>
        <v>9241.91</v>
      </c>
      <c r="CD85" s="36">
        <f t="shared" si="83"/>
        <v>8692.8600000000024</v>
      </c>
      <c r="CE85" s="36">
        <f t="shared" si="83"/>
        <v>8797.6</v>
      </c>
      <c r="CF85" s="36">
        <f t="shared" si="83"/>
        <v>9709.9699999999993</v>
      </c>
      <c r="CG85" s="36">
        <f t="shared" si="83"/>
        <v>9012.5400000000009</v>
      </c>
      <c r="CH85" s="36">
        <f t="shared" si="83"/>
        <v>8776.18</v>
      </c>
      <c r="CI85" s="36">
        <f t="shared" si="83"/>
        <v>9632.2999999999975</v>
      </c>
      <c r="CJ85" s="36">
        <f t="shared" si="83"/>
        <v>9351.73</v>
      </c>
      <c r="CK85" s="36">
        <f t="shared" si="83"/>
        <v>8881.41</v>
      </c>
      <c r="CL85" s="36">
        <v>112514.72000000003</v>
      </c>
      <c r="CM85" s="37">
        <f t="shared" si="77"/>
        <v>0</v>
      </c>
      <c r="CN85" s="28" t="s">
        <v>90</v>
      </c>
      <c r="CO85" s="36">
        <f>SUM(CO65:CO84)</f>
        <v>9157.0499999999993</v>
      </c>
      <c r="CP85" s="36">
        <f t="shared" ref="CP85:CY85" si="84">SUM(CP65:CP84)</f>
        <v>8876.7099999999991</v>
      </c>
      <c r="CQ85" s="36">
        <f t="shared" si="84"/>
        <v>9870.8599999999969</v>
      </c>
      <c r="CR85" s="36">
        <f t="shared" si="84"/>
        <v>8551.4699999999993</v>
      </c>
      <c r="CS85" s="36">
        <f t="shared" si="84"/>
        <v>8033.5100000000011</v>
      </c>
      <c r="CT85" s="36">
        <f t="shared" si="84"/>
        <v>8161.2700000000032</v>
      </c>
      <c r="CU85" s="36">
        <f t="shared" si="84"/>
        <v>8914.16</v>
      </c>
      <c r="CV85" s="36">
        <f>SUM(CV65:CV84)</f>
        <v>8297.83</v>
      </c>
      <c r="CW85" s="36">
        <f t="shared" si="84"/>
        <v>8104.3600000000006</v>
      </c>
      <c r="CX85" s="36">
        <f t="shared" si="84"/>
        <v>8840.8299999999981</v>
      </c>
      <c r="CY85" s="36">
        <f t="shared" si="84"/>
        <v>8626.7199999999993</v>
      </c>
      <c r="CZ85" s="36">
        <f>SUM(CZ65:CZ84)</f>
        <v>8135.52</v>
      </c>
      <c r="DA85" s="36">
        <v>103570.29000000002</v>
      </c>
      <c r="DB85" s="37">
        <f t="shared" si="78"/>
        <v>0</v>
      </c>
      <c r="DC85" s="28" t="s">
        <v>90</v>
      </c>
      <c r="DD85" s="36">
        <f t="shared" ref="DD85:DO85" si="85">SUM(DD65:DD84)</f>
        <v>816.51999999999975</v>
      </c>
      <c r="DE85" s="36">
        <f t="shared" si="85"/>
        <v>798.29000000000008</v>
      </c>
      <c r="DF85" s="36">
        <f t="shared" si="85"/>
        <v>898.79000000000042</v>
      </c>
      <c r="DG85" s="36">
        <f t="shared" si="85"/>
        <v>690.44</v>
      </c>
      <c r="DH85" s="36">
        <f t="shared" si="85"/>
        <v>659.34999999999991</v>
      </c>
      <c r="DI85" s="36">
        <f t="shared" si="85"/>
        <v>636.33000000000015</v>
      </c>
      <c r="DJ85" s="36">
        <f t="shared" si="85"/>
        <v>795.81000000000006</v>
      </c>
      <c r="DK85" s="36">
        <f t="shared" si="85"/>
        <v>714.70999999999992</v>
      </c>
      <c r="DL85" s="36">
        <f t="shared" si="85"/>
        <v>671.82</v>
      </c>
      <c r="DM85" s="36">
        <f t="shared" si="85"/>
        <v>791.4699999999998</v>
      </c>
      <c r="DN85" s="36">
        <f t="shared" si="85"/>
        <v>725.01</v>
      </c>
      <c r="DO85" s="36">
        <f t="shared" si="85"/>
        <v>745.88999999999987</v>
      </c>
      <c r="DP85" s="36">
        <v>8944.43</v>
      </c>
      <c r="DQ85" s="37">
        <f t="shared" si="79"/>
        <v>0</v>
      </c>
    </row>
    <row r="86" spans="2:121" s="5" customFormat="1" ht="21.75" customHeight="1">
      <c r="B86" s="38" t="s">
        <v>91</v>
      </c>
      <c r="C86" s="38">
        <v>69.38</v>
      </c>
      <c r="D86" s="38">
        <v>72.73</v>
      </c>
      <c r="E86" s="38">
        <v>78.37</v>
      </c>
      <c r="F86" s="38">
        <v>74.64</v>
      </c>
      <c r="G86" s="38">
        <v>74.13</v>
      </c>
      <c r="H86" s="38">
        <v>71.37</v>
      </c>
      <c r="I86" s="38">
        <v>74.16</v>
      </c>
      <c r="J86" s="38">
        <v>69.44</v>
      </c>
      <c r="K86" s="38">
        <v>68</v>
      </c>
      <c r="L86" s="38">
        <v>69.75</v>
      </c>
      <c r="M86" s="38">
        <v>69.06</v>
      </c>
      <c r="N86" s="38">
        <v>66.8</v>
      </c>
      <c r="O86" s="38">
        <v>71.489999999999995</v>
      </c>
      <c r="P86" s="38"/>
      <c r="Q86" s="38" t="s">
        <v>91</v>
      </c>
      <c r="R86" s="38">
        <v>14132012</v>
      </c>
      <c r="S86" s="38">
        <v>14829996</v>
      </c>
      <c r="T86" s="38">
        <v>16492784</v>
      </c>
      <c r="U86" s="38">
        <v>15201197</v>
      </c>
      <c r="V86" s="38">
        <v>14729841</v>
      </c>
      <c r="W86" s="38">
        <v>14408154</v>
      </c>
      <c r="X86" s="38">
        <v>14959906</v>
      </c>
      <c r="Y86" s="38">
        <v>14216826</v>
      </c>
      <c r="Z86" s="38">
        <v>13639341</v>
      </c>
      <c r="AA86" s="38">
        <v>14286293</v>
      </c>
      <c r="AB86" s="38">
        <v>14158943</v>
      </c>
      <c r="AC86" s="38">
        <v>13350656</v>
      </c>
      <c r="AD86" s="38">
        <f t="shared" si="73"/>
        <v>174405949</v>
      </c>
      <c r="AE86" s="38"/>
      <c r="AF86" s="38" t="s">
        <v>91</v>
      </c>
      <c r="AG86" s="39">
        <f>AG4+AG22+AG31+AG46+AG64+AG85</f>
        <v>29334902</v>
      </c>
      <c r="AH86" s="38">
        <f t="shared" ref="AH86:AR86" si="86">AH4+AH22+AH31+AH46+AH64+AH85</f>
        <v>30245279</v>
      </c>
      <c r="AI86" s="38">
        <f t="shared" si="86"/>
        <v>33899719</v>
      </c>
      <c r="AJ86" s="38">
        <f t="shared" si="86"/>
        <v>30464279</v>
      </c>
      <c r="AK86" s="38">
        <f t="shared" si="86"/>
        <v>29172204</v>
      </c>
      <c r="AL86" s="38">
        <f t="shared" si="86"/>
        <v>29019565</v>
      </c>
      <c r="AM86" s="38">
        <f t="shared" si="86"/>
        <v>30633692</v>
      </c>
      <c r="AN86" s="38">
        <f t="shared" si="86"/>
        <v>29101672</v>
      </c>
      <c r="AO86" s="38">
        <f t="shared" si="86"/>
        <v>27803248</v>
      </c>
      <c r="AP86" s="38">
        <f t="shared" si="86"/>
        <v>28430722</v>
      </c>
      <c r="AQ86" s="38">
        <f t="shared" si="86"/>
        <v>28321188</v>
      </c>
      <c r="AR86" s="38">
        <f t="shared" si="86"/>
        <v>27130366</v>
      </c>
      <c r="AS86" s="38">
        <v>353556836</v>
      </c>
      <c r="AT86" s="37">
        <f>SUM(AG86:AR86)-AS86</f>
        <v>0</v>
      </c>
      <c r="AU86" s="38" t="s">
        <v>91</v>
      </c>
      <c r="AV86" s="38">
        <f t="shared" ref="AV86:BG86" si="87">AV4+AV22+AV31+AV46+AV64+AV85</f>
        <v>22726567</v>
      </c>
      <c r="AW86" s="38">
        <f t="shared" si="87"/>
        <v>23062202</v>
      </c>
      <c r="AX86" s="38">
        <f t="shared" si="87"/>
        <v>26078884</v>
      </c>
      <c r="AY86" s="38">
        <f t="shared" si="87"/>
        <v>23355757</v>
      </c>
      <c r="AZ86" s="38">
        <f t="shared" si="87"/>
        <v>21777893</v>
      </c>
      <c r="BA86" s="38">
        <f t="shared" si="87"/>
        <v>22038901</v>
      </c>
      <c r="BB86" s="38">
        <f t="shared" si="87"/>
        <v>23683226</v>
      </c>
      <c r="BC86" s="38">
        <f t="shared" si="87"/>
        <v>22675247</v>
      </c>
      <c r="BD86" s="38">
        <f t="shared" si="87"/>
        <v>21445714</v>
      </c>
      <c r="BE86" s="38">
        <f t="shared" si="87"/>
        <v>21292770</v>
      </c>
      <c r="BF86" s="38">
        <f t="shared" si="87"/>
        <v>21503768</v>
      </c>
      <c r="BG86" s="38">
        <f t="shared" si="87"/>
        <v>20736921</v>
      </c>
      <c r="BH86" s="38">
        <v>270377850</v>
      </c>
      <c r="BI86" s="37">
        <f>SUM(AV86:BG86)-BH86</f>
        <v>0</v>
      </c>
      <c r="BJ86" s="38" t="s">
        <v>91</v>
      </c>
      <c r="BK86" s="38">
        <f t="shared" ref="BK86:BV86" si="88">BK4+BK22+BK31+BK46+BK64+BK85</f>
        <v>6608335</v>
      </c>
      <c r="BL86" s="38">
        <f t="shared" si="88"/>
        <v>7183077</v>
      </c>
      <c r="BM86" s="38">
        <f t="shared" si="88"/>
        <v>7820835</v>
      </c>
      <c r="BN86" s="38">
        <f t="shared" si="88"/>
        <v>7108522</v>
      </c>
      <c r="BO86" s="38">
        <f t="shared" si="88"/>
        <v>7394311</v>
      </c>
      <c r="BP86" s="38">
        <f t="shared" si="88"/>
        <v>6980664</v>
      </c>
      <c r="BQ86" s="38">
        <f t="shared" si="88"/>
        <v>6950466</v>
      </c>
      <c r="BR86" s="38">
        <f t="shared" si="88"/>
        <v>6426425</v>
      </c>
      <c r="BS86" s="38">
        <f t="shared" si="88"/>
        <v>6357534</v>
      </c>
      <c r="BT86" s="38">
        <f t="shared" si="88"/>
        <v>7137952</v>
      </c>
      <c r="BU86" s="38">
        <f t="shared" si="88"/>
        <v>6817420</v>
      </c>
      <c r="BV86" s="38">
        <f t="shared" si="88"/>
        <v>6393445</v>
      </c>
      <c r="BW86" s="38">
        <v>83178986</v>
      </c>
      <c r="BX86" s="37">
        <f>SUM(BK86:BV86)-BW86</f>
        <v>0</v>
      </c>
      <c r="BY86" s="38" t="s">
        <v>91</v>
      </c>
      <c r="BZ86" s="38">
        <f t="shared" ref="BZ86:CK86" si="89">BZ4+BZ22+BZ31+BZ46+BZ64+BZ85</f>
        <v>241506.94999999998</v>
      </c>
      <c r="CA86" s="38">
        <f t="shared" si="89"/>
        <v>258524.09</v>
      </c>
      <c r="CB86" s="38">
        <f t="shared" si="89"/>
        <v>284372.66000000003</v>
      </c>
      <c r="CC86" s="38">
        <f t="shared" si="89"/>
        <v>243414.51</v>
      </c>
      <c r="CD86" s="38">
        <f t="shared" si="89"/>
        <v>240865.59</v>
      </c>
      <c r="CE86" s="38">
        <f t="shared" si="89"/>
        <v>231920.56</v>
      </c>
      <c r="CF86" s="38">
        <f t="shared" si="89"/>
        <v>251203.61999999997</v>
      </c>
      <c r="CG86" s="38">
        <f t="shared" si="89"/>
        <v>237273.33000000005</v>
      </c>
      <c r="CH86" s="38">
        <f t="shared" si="89"/>
        <v>230184.86000000004</v>
      </c>
      <c r="CI86" s="38">
        <f t="shared" si="89"/>
        <v>239576.99999999994</v>
      </c>
      <c r="CJ86" s="38">
        <f t="shared" si="89"/>
        <v>239502.49000000005</v>
      </c>
      <c r="CK86" s="38">
        <f t="shared" si="89"/>
        <v>226160.93000000002</v>
      </c>
      <c r="CL86" s="38">
        <v>2924506.59</v>
      </c>
      <c r="CM86" s="37">
        <f>SUM(BZ86:CK86)-CL86</f>
        <v>0</v>
      </c>
      <c r="CN86" s="38" t="s">
        <v>91</v>
      </c>
      <c r="CO86" s="38">
        <f t="shared" ref="CO86:CZ86" si="90">CO4+CO22+CO31+CO46+CO64+CO85</f>
        <v>97702.76</v>
      </c>
      <c r="CP86" s="38">
        <f t="shared" si="90"/>
        <v>97849.4</v>
      </c>
      <c r="CQ86" s="38">
        <f t="shared" si="90"/>
        <v>110773.18999999999</v>
      </c>
      <c r="CR86" s="38">
        <f t="shared" si="90"/>
        <v>89150.65</v>
      </c>
      <c r="CS86" s="38">
        <f t="shared" si="90"/>
        <v>82190.449999999983</v>
      </c>
      <c r="CT86" s="38">
        <f t="shared" si="90"/>
        <v>83934.640000000014</v>
      </c>
      <c r="CU86" s="38">
        <f t="shared" si="90"/>
        <v>101913.35</v>
      </c>
      <c r="CV86" s="38">
        <f t="shared" si="90"/>
        <v>98722.069999999992</v>
      </c>
      <c r="CW86" s="38">
        <f t="shared" si="90"/>
        <v>91816.37</v>
      </c>
      <c r="CX86" s="38">
        <f t="shared" si="90"/>
        <v>88350.25</v>
      </c>
      <c r="CY86" s="38">
        <f t="shared" si="90"/>
        <v>93155.520000000004</v>
      </c>
      <c r="CZ86" s="38">
        <f t="shared" si="90"/>
        <v>89644.36</v>
      </c>
      <c r="DA86" s="38">
        <v>1125203.01</v>
      </c>
      <c r="DB86" s="37">
        <f>SUM(CO86:CZ86)-DA86</f>
        <v>0</v>
      </c>
      <c r="DC86" s="38" t="s">
        <v>91</v>
      </c>
      <c r="DD86" s="38">
        <f t="shared" ref="DD86:DO86" si="91">DD4+DD22+DD31+DD46+DD64+DD85</f>
        <v>143804.19</v>
      </c>
      <c r="DE86" s="38">
        <f t="shared" si="91"/>
        <v>160674.69</v>
      </c>
      <c r="DF86" s="38">
        <f t="shared" si="91"/>
        <v>173599.47000000003</v>
      </c>
      <c r="DG86" s="38">
        <f t="shared" si="91"/>
        <v>154263.85999999999</v>
      </c>
      <c r="DH86" s="38">
        <f t="shared" si="91"/>
        <v>158675.14000000004</v>
      </c>
      <c r="DI86" s="38">
        <f t="shared" si="91"/>
        <v>147985.92000000001</v>
      </c>
      <c r="DJ86" s="38">
        <f t="shared" si="91"/>
        <v>149290.26999999999</v>
      </c>
      <c r="DK86" s="38">
        <f t="shared" si="91"/>
        <v>138551.25999999998</v>
      </c>
      <c r="DL86" s="38">
        <f t="shared" si="91"/>
        <v>138368.49000000005</v>
      </c>
      <c r="DM86" s="38">
        <f t="shared" si="91"/>
        <v>151226.75000000003</v>
      </c>
      <c r="DN86" s="38">
        <f t="shared" si="91"/>
        <v>146346.97</v>
      </c>
      <c r="DO86" s="38">
        <f t="shared" si="91"/>
        <v>136516.56999999998</v>
      </c>
      <c r="DP86" s="38">
        <v>1799303.5799999998</v>
      </c>
      <c r="DQ86" s="37">
        <f>SUM(DD86:DO86)-DP86</f>
        <v>0</v>
      </c>
    </row>
    <row r="87" spans="2:121">
      <c r="R87" s="35">
        <f>R4+R22+R31+R46+R64+R85</f>
        <v>14132012</v>
      </c>
      <c r="S87" s="35">
        <f t="shared" ref="S87:CD87" si="92">S4+S22+S31+S46+S64+S85</f>
        <v>14829996</v>
      </c>
      <c r="T87" s="35">
        <f t="shared" si="92"/>
        <v>16492784</v>
      </c>
      <c r="U87" s="35">
        <f t="shared" si="92"/>
        <v>15201197</v>
      </c>
      <c r="V87" s="35">
        <f t="shared" si="92"/>
        <v>14729841</v>
      </c>
      <c r="W87" s="35">
        <f t="shared" si="92"/>
        <v>14408154</v>
      </c>
      <c r="X87" s="35">
        <f t="shared" si="92"/>
        <v>14959906</v>
      </c>
      <c r="Y87" s="35">
        <f t="shared" si="92"/>
        <v>14216826</v>
      </c>
      <c r="Z87" s="35">
        <f t="shared" si="92"/>
        <v>13639341</v>
      </c>
      <c r="AA87" s="35">
        <f t="shared" si="92"/>
        <v>14286293</v>
      </c>
      <c r="AB87" s="35">
        <f t="shared" si="92"/>
        <v>14158943</v>
      </c>
      <c r="AC87" s="35">
        <f t="shared" si="92"/>
        <v>13350656</v>
      </c>
      <c r="AD87" s="35">
        <f t="shared" si="92"/>
        <v>174405949</v>
      </c>
      <c r="AE87" s="35">
        <f t="shared" si="92"/>
        <v>0</v>
      </c>
      <c r="AG87" s="35">
        <f t="shared" si="92"/>
        <v>29334902</v>
      </c>
      <c r="AH87" s="35">
        <f t="shared" si="92"/>
        <v>30245279</v>
      </c>
      <c r="AI87" s="35">
        <f t="shared" si="92"/>
        <v>33899719</v>
      </c>
      <c r="AJ87" s="35">
        <f t="shared" si="92"/>
        <v>30464279</v>
      </c>
      <c r="AK87" s="35">
        <f t="shared" si="92"/>
        <v>29172204</v>
      </c>
      <c r="AL87" s="35">
        <f t="shared" si="92"/>
        <v>29019565</v>
      </c>
      <c r="AM87" s="35">
        <f t="shared" si="92"/>
        <v>30633692</v>
      </c>
      <c r="AN87" s="35">
        <f t="shared" si="92"/>
        <v>29101672</v>
      </c>
      <c r="AO87" s="35">
        <f t="shared" si="92"/>
        <v>27803248</v>
      </c>
      <c r="AP87" s="35">
        <f t="shared" si="92"/>
        <v>28430722</v>
      </c>
      <c r="AQ87" s="35">
        <f t="shared" si="92"/>
        <v>28321188</v>
      </c>
      <c r="AR87" s="35">
        <f t="shared" si="92"/>
        <v>27130366</v>
      </c>
      <c r="AS87" s="35">
        <f t="shared" ref="AS87" si="93">AS4+AS22+AS31+AS46+AS64+AS85</f>
        <v>353556836</v>
      </c>
      <c r="AT87" s="37">
        <f t="shared" ref="AT87:AT92" si="94">SUM(AG87:AR87)-AS87</f>
        <v>0</v>
      </c>
      <c r="AV87" s="35">
        <f t="shared" si="92"/>
        <v>22726567</v>
      </c>
      <c r="AW87" s="35">
        <f t="shared" si="92"/>
        <v>23062202</v>
      </c>
      <c r="AX87" s="35">
        <f t="shared" si="92"/>
        <v>26078884</v>
      </c>
      <c r="AY87" s="35">
        <f t="shared" si="92"/>
        <v>23355757</v>
      </c>
      <c r="AZ87" s="35">
        <f t="shared" si="92"/>
        <v>21777893</v>
      </c>
      <c r="BA87" s="35">
        <f t="shared" si="92"/>
        <v>22038901</v>
      </c>
      <c r="BB87" s="35">
        <f t="shared" si="92"/>
        <v>23683226</v>
      </c>
      <c r="BC87" s="35">
        <f t="shared" si="92"/>
        <v>22675247</v>
      </c>
      <c r="BD87" s="35">
        <f t="shared" si="92"/>
        <v>21445714</v>
      </c>
      <c r="BE87" s="35">
        <f t="shared" si="92"/>
        <v>21292770</v>
      </c>
      <c r="BF87" s="35">
        <f t="shared" si="92"/>
        <v>21503768</v>
      </c>
      <c r="BG87" s="35">
        <f t="shared" si="92"/>
        <v>20736921</v>
      </c>
      <c r="BH87" s="35"/>
      <c r="BI87" s="37">
        <f t="shared" ref="BI87:BI92" si="95">SUM(AV87:BG87)-BH87</f>
        <v>270377850</v>
      </c>
      <c r="BK87" s="35">
        <f t="shared" si="92"/>
        <v>6608335</v>
      </c>
      <c r="BL87" s="35">
        <f t="shared" si="92"/>
        <v>7183077</v>
      </c>
      <c r="BM87" s="35">
        <f t="shared" si="92"/>
        <v>7820835</v>
      </c>
      <c r="BN87" s="35">
        <f t="shared" si="92"/>
        <v>7108522</v>
      </c>
      <c r="BO87" s="35">
        <f t="shared" si="92"/>
        <v>7394311</v>
      </c>
      <c r="BP87" s="35">
        <f t="shared" si="92"/>
        <v>6980664</v>
      </c>
      <c r="BQ87" s="35">
        <f t="shared" si="92"/>
        <v>6950466</v>
      </c>
      <c r="BR87" s="35">
        <f t="shared" si="92"/>
        <v>6426425</v>
      </c>
      <c r="BS87" s="35">
        <f t="shared" si="92"/>
        <v>6357534</v>
      </c>
      <c r="BT87" s="35">
        <f t="shared" si="92"/>
        <v>7137952</v>
      </c>
      <c r="BU87" s="35">
        <f t="shared" si="92"/>
        <v>6817420</v>
      </c>
      <c r="BV87" s="35">
        <f t="shared" si="92"/>
        <v>6393445</v>
      </c>
      <c r="BW87" s="35">
        <f t="shared" si="92"/>
        <v>83178986</v>
      </c>
      <c r="BX87" s="37">
        <f t="shared" ref="BX87:BX92" si="96">SUM(BK87:BV87)-BW87</f>
        <v>0</v>
      </c>
      <c r="BZ87" s="35">
        <f t="shared" si="92"/>
        <v>241506.94999999998</v>
      </c>
      <c r="CA87" s="35">
        <f t="shared" si="92"/>
        <v>258524.09</v>
      </c>
      <c r="CB87" s="35">
        <f t="shared" si="92"/>
        <v>284372.66000000003</v>
      </c>
      <c r="CC87" s="35">
        <f t="shared" si="92"/>
        <v>243414.51</v>
      </c>
      <c r="CD87" s="35">
        <f t="shared" si="92"/>
        <v>240865.59</v>
      </c>
      <c r="CE87" s="35">
        <f t="shared" ref="CE87:DO87" si="97">CE4+CE22+CE31+CE46+CE64+CE85</f>
        <v>231920.56</v>
      </c>
      <c r="CF87" s="35">
        <f t="shared" si="97"/>
        <v>251203.61999999997</v>
      </c>
      <c r="CG87" s="35">
        <f t="shared" si="97"/>
        <v>237273.33000000005</v>
      </c>
      <c r="CH87" s="35">
        <f t="shared" si="97"/>
        <v>230184.86000000004</v>
      </c>
      <c r="CI87" s="35">
        <f t="shared" si="97"/>
        <v>239576.99999999994</v>
      </c>
      <c r="CJ87" s="35">
        <f t="shared" si="97"/>
        <v>239502.49000000005</v>
      </c>
      <c r="CK87" s="35">
        <f t="shared" si="97"/>
        <v>226160.93000000002</v>
      </c>
      <c r="CL87" s="35">
        <f t="shared" si="97"/>
        <v>2924506.59</v>
      </c>
      <c r="CM87" s="37">
        <f t="shared" ref="CM87:CM92" si="98">SUM(BZ87:CK87)-CL87</f>
        <v>0</v>
      </c>
      <c r="CO87" s="35">
        <f t="shared" si="97"/>
        <v>97702.76</v>
      </c>
      <c r="CP87" s="35">
        <f t="shared" si="97"/>
        <v>97849.4</v>
      </c>
      <c r="CQ87" s="35">
        <f t="shared" si="97"/>
        <v>110773.18999999999</v>
      </c>
      <c r="CR87" s="35">
        <f t="shared" si="97"/>
        <v>89150.65</v>
      </c>
      <c r="CS87" s="35">
        <f t="shared" si="97"/>
        <v>82190.449999999983</v>
      </c>
      <c r="CT87" s="35">
        <f t="shared" si="97"/>
        <v>83934.640000000014</v>
      </c>
      <c r="CU87" s="35">
        <f t="shared" si="97"/>
        <v>101913.35</v>
      </c>
      <c r="CV87" s="35">
        <f t="shared" si="97"/>
        <v>98722.069999999992</v>
      </c>
      <c r="CW87" s="35">
        <f t="shared" si="97"/>
        <v>91816.37</v>
      </c>
      <c r="CX87" s="35">
        <f t="shared" si="97"/>
        <v>88350.25</v>
      </c>
      <c r="CY87" s="35">
        <f t="shared" si="97"/>
        <v>93155.520000000004</v>
      </c>
      <c r="CZ87" s="35">
        <f t="shared" si="97"/>
        <v>89644.36</v>
      </c>
      <c r="DA87" s="35">
        <f t="shared" si="97"/>
        <v>1125203.01</v>
      </c>
      <c r="DB87" s="37">
        <f t="shared" ref="DB87:DB92" si="99">SUM(CO87:CZ87)-DA87</f>
        <v>0</v>
      </c>
      <c r="DD87" s="35">
        <f>DD4+DD22+DD31+DD46+DD64+DD85</f>
        <v>143804.19</v>
      </c>
      <c r="DE87" s="35">
        <f t="shared" si="97"/>
        <v>160674.69</v>
      </c>
      <c r="DF87" s="35">
        <f t="shared" si="97"/>
        <v>173599.47000000003</v>
      </c>
      <c r="DG87" s="35">
        <f t="shared" si="97"/>
        <v>154263.85999999999</v>
      </c>
      <c r="DH87" s="35">
        <f t="shared" si="97"/>
        <v>158675.14000000004</v>
      </c>
      <c r="DI87" s="35">
        <f t="shared" si="97"/>
        <v>147985.92000000001</v>
      </c>
      <c r="DJ87" s="35">
        <f t="shared" si="97"/>
        <v>149290.26999999999</v>
      </c>
      <c r="DK87" s="35">
        <f t="shared" si="97"/>
        <v>138551.25999999998</v>
      </c>
      <c r="DL87" s="35">
        <f t="shared" si="97"/>
        <v>138368.49000000005</v>
      </c>
      <c r="DM87" s="35">
        <f t="shared" si="97"/>
        <v>151226.75000000003</v>
      </c>
      <c r="DN87" s="35">
        <f t="shared" si="97"/>
        <v>146346.97</v>
      </c>
      <c r="DO87" s="35">
        <f t="shared" si="97"/>
        <v>136516.56999999998</v>
      </c>
      <c r="DP87" s="35">
        <f t="shared" ref="DP87" si="100">DP4+DP22+DP31+DP46+DP64+DP85</f>
        <v>1799303.5799999998</v>
      </c>
      <c r="DQ87" s="37">
        <f t="shared" ref="DQ87:DQ92" si="101">SUM(DD87:DO87)-DP87</f>
        <v>0</v>
      </c>
    </row>
    <row r="88" spans="2:121">
      <c r="R88" s="35">
        <f>+R86-R87</f>
        <v>0</v>
      </c>
      <c r="S88" s="35">
        <f t="shared" ref="S88:CD88" si="102">+S86-S87</f>
        <v>0</v>
      </c>
      <c r="T88" s="35">
        <f t="shared" si="102"/>
        <v>0</v>
      </c>
      <c r="U88" s="35">
        <f t="shared" si="102"/>
        <v>0</v>
      </c>
      <c r="V88" s="35">
        <f t="shared" si="102"/>
        <v>0</v>
      </c>
      <c r="W88" s="35">
        <f t="shared" si="102"/>
        <v>0</v>
      </c>
      <c r="X88" s="35">
        <f t="shared" si="102"/>
        <v>0</v>
      </c>
      <c r="Y88" s="35">
        <f t="shared" si="102"/>
        <v>0</v>
      </c>
      <c r="Z88" s="35">
        <f t="shared" si="102"/>
        <v>0</v>
      </c>
      <c r="AA88" s="35">
        <f t="shared" si="102"/>
        <v>0</v>
      </c>
      <c r="AB88" s="35">
        <f t="shared" si="102"/>
        <v>0</v>
      </c>
      <c r="AC88" s="35">
        <f t="shared" si="102"/>
        <v>0</v>
      </c>
      <c r="AD88" s="35">
        <f t="shared" si="102"/>
        <v>0</v>
      </c>
      <c r="AE88" s="35">
        <f t="shared" si="102"/>
        <v>0</v>
      </c>
      <c r="AG88" s="35">
        <f t="shared" si="102"/>
        <v>0</v>
      </c>
      <c r="AH88" s="35">
        <f t="shared" si="102"/>
        <v>0</v>
      </c>
      <c r="AI88" s="35">
        <f t="shared" si="102"/>
        <v>0</v>
      </c>
      <c r="AJ88" s="35">
        <f t="shared" si="102"/>
        <v>0</v>
      </c>
      <c r="AK88" s="35">
        <f t="shared" si="102"/>
        <v>0</v>
      </c>
      <c r="AL88" s="35">
        <f t="shared" si="102"/>
        <v>0</v>
      </c>
      <c r="AM88" s="35">
        <f t="shared" si="102"/>
        <v>0</v>
      </c>
      <c r="AN88" s="35">
        <f t="shared" si="102"/>
        <v>0</v>
      </c>
      <c r="AO88" s="35">
        <f t="shared" si="102"/>
        <v>0</v>
      </c>
      <c r="AP88" s="35">
        <f t="shared" si="102"/>
        <v>0</v>
      </c>
      <c r="AQ88" s="35">
        <f t="shared" si="102"/>
        <v>0</v>
      </c>
      <c r="AR88" s="35">
        <f t="shared" si="102"/>
        <v>0</v>
      </c>
      <c r="AS88" s="35">
        <f t="shared" si="102"/>
        <v>0</v>
      </c>
      <c r="AT88" s="37">
        <f t="shared" si="94"/>
        <v>0</v>
      </c>
      <c r="AV88" s="35">
        <f t="shared" si="102"/>
        <v>0</v>
      </c>
      <c r="AW88" s="35">
        <f t="shared" si="102"/>
        <v>0</v>
      </c>
      <c r="AX88" s="35">
        <f t="shared" si="102"/>
        <v>0</v>
      </c>
      <c r="AY88" s="35">
        <f t="shared" si="102"/>
        <v>0</v>
      </c>
      <c r="AZ88" s="35">
        <f t="shared" si="102"/>
        <v>0</v>
      </c>
      <c r="BA88" s="35">
        <f t="shared" si="102"/>
        <v>0</v>
      </c>
      <c r="BB88" s="35">
        <f t="shared" si="102"/>
        <v>0</v>
      </c>
      <c r="BC88" s="35">
        <f t="shared" si="102"/>
        <v>0</v>
      </c>
      <c r="BD88" s="35">
        <f t="shared" si="102"/>
        <v>0</v>
      </c>
      <c r="BE88" s="35">
        <f t="shared" si="102"/>
        <v>0</v>
      </c>
      <c r="BF88" s="35">
        <f t="shared" si="102"/>
        <v>0</v>
      </c>
      <c r="BG88" s="35">
        <f t="shared" si="102"/>
        <v>0</v>
      </c>
      <c r="BH88" s="35"/>
      <c r="BI88" s="37">
        <f t="shared" si="95"/>
        <v>0</v>
      </c>
      <c r="BK88" s="35">
        <f t="shared" si="102"/>
        <v>0</v>
      </c>
      <c r="BL88" s="35">
        <f t="shared" si="102"/>
        <v>0</v>
      </c>
      <c r="BM88" s="35">
        <f t="shared" si="102"/>
        <v>0</v>
      </c>
      <c r="BN88" s="35">
        <f t="shared" si="102"/>
        <v>0</v>
      </c>
      <c r="BO88" s="35">
        <f t="shared" si="102"/>
        <v>0</v>
      </c>
      <c r="BP88" s="35">
        <f t="shared" si="102"/>
        <v>0</v>
      </c>
      <c r="BQ88" s="35">
        <f t="shared" si="102"/>
        <v>0</v>
      </c>
      <c r="BR88" s="35">
        <f t="shared" si="102"/>
        <v>0</v>
      </c>
      <c r="BS88" s="35">
        <f t="shared" si="102"/>
        <v>0</v>
      </c>
      <c r="BT88" s="35">
        <f t="shared" si="102"/>
        <v>0</v>
      </c>
      <c r="BU88" s="35">
        <f t="shared" si="102"/>
        <v>0</v>
      </c>
      <c r="BV88" s="35">
        <f t="shared" si="102"/>
        <v>0</v>
      </c>
      <c r="BW88" s="35">
        <f t="shared" si="102"/>
        <v>0</v>
      </c>
      <c r="BX88" s="37">
        <f t="shared" si="96"/>
        <v>0</v>
      </c>
      <c r="BZ88" s="35">
        <f t="shared" si="102"/>
        <v>0</v>
      </c>
      <c r="CA88" s="35">
        <f t="shared" si="102"/>
        <v>0</v>
      </c>
      <c r="CB88" s="35">
        <f t="shared" si="102"/>
        <v>0</v>
      </c>
      <c r="CC88" s="35">
        <f t="shared" si="102"/>
        <v>0</v>
      </c>
      <c r="CD88" s="35">
        <f t="shared" si="102"/>
        <v>0</v>
      </c>
      <c r="CE88" s="35">
        <f t="shared" ref="CE88:DP88" si="103">+CE86-CE87</f>
        <v>0</v>
      </c>
      <c r="CF88" s="35">
        <f t="shared" si="103"/>
        <v>0</v>
      </c>
      <c r="CG88" s="35">
        <f t="shared" si="103"/>
        <v>0</v>
      </c>
      <c r="CH88" s="35">
        <f t="shared" si="103"/>
        <v>0</v>
      </c>
      <c r="CI88" s="35">
        <f t="shared" si="103"/>
        <v>0</v>
      </c>
      <c r="CJ88" s="35">
        <f t="shared" si="103"/>
        <v>0</v>
      </c>
      <c r="CK88" s="35">
        <f t="shared" si="103"/>
        <v>0</v>
      </c>
      <c r="CL88" s="35">
        <f t="shared" si="103"/>
        <v>0</v>
      </c>
      <c r="CM88" s="37">
        <f t="shared" si="98"/>
        <v>0</v>
      </c>
      <c r="CO88" s="35">
        <f t="shared" si="103"/>
        <v>0</v>
      </c>
      <c r="CP88" s="35">
        <f t="shared" si="103"/>
        <v>0</v>
      </c>
      <c r="CQ88" s="35">
        <f t="shared" si="103"/>
        <v>0</v>
      </c>
      <c r="CR88" s="35">
        <f t="shared" si="103"/>
        <v>0</v>
      </c>
      <c r="CS88" s="35">
        <f t="shared" si="103"/>
        <v>0</v>
      </c>
      <c r="CT88" s="35">
        <f t="shared" si="103"/>
        <v>0</v>
      </c>
      <c r="CU88" s="35">
        <f t="shared" si="103"/>
        <v>0</v>
      </c>
      <c r="CV88" s="35">
        <f t="shared" si="103"/>
        <v>0</v>
      </c>
      <c r="CW88" s="35">
        <f t="shared" si="103"/>
        <v>0</v>
      </c>
      <c r="CX88" s="35">
        <f t="shared" si="103"/>
        <v>0</v>
      </c>
      <c r="CY88" s="35">
        <f t="shared" si="103"/>
        <v>0</v>
      </c>
      <c r="CZ88" s="35">
        <f t="shared" si="103"/>
        <v>0</v>
      </c>
      <c r="DA88" s="35">
        <f t="shared" si="103"/>
        <v>0</v>
      </c>
      <c r="DB88" s="37">
        <f t="shared" si="99"/>
        <v>0</v>
      </c>
      <c r="DD88" s="35">
        <f>+DD86-DD87</f>
        <v>0</v>
      </c>
      <c r="DE88" s="35">
        <f t="shared" si="103"/>
        <v>0</v>
      </c>
      <c r="DF88" s="35">
        <f t="shared" si="103"/>
        <v>0</v>
      </c>
      <c r="DG88" s="35">
        <f t="shared" si="103"/>
        <v>0</v>
      </c>
      <c r="DH88" s="35">
        <f t="shared" si="103"/>
        <v>0</v>
      </c>
      <c r="DI88" s="35">
        <f t="shared" si="103"/>
        <v>0</v>
      </c>
      <c r="DJ88" s="35">
        <f t="shared" si="103"/>
        <v>0</v>
      </c>
      <c r="DK88" s="35">
        <f t="shared" si="103"/>
        <v>0</v>
      </c>
      <c r="DL88" s="35">
        <f t="shared" si="103"/>
        <v>0</v>
      </c>
      <c r="DM88" s="35">
        <f t="shared" si="103"/>
        <v>0</v>
      </c>
      <c r="DN88" s="35">
        <f t="shared" si="103"/>
        <v>0</v>
      </c>
      <c r="DO88" s="35">
        <f t="shared" si="103"/>
        <v>0</v>
      </c>
      <c r="DP88" s="35">
        <f t="shared" si="103"/>
        <v>0</v>
      </c>
      <c r="DQ88" s="37">
        <f t="shared" si="101"/>
        <v>0</v>
      </c>
    </row>
    <row r="89" spans="2:121">
      <c r="AT89" s="37">
        <f t="shared" si="94"/>
        <v>0</v>
      </c>
      <c r="BI89" s="37">
        <f t="shared" si="95"/>
        <v>0</v>
      </c>
      <c r="BX89" s="37">
        <f t="shared" si="96"/>
        <v>0</v>
      </c>
      <c r="CM89" s="37">
        <f t="shared" si="98"/>
        <v>0</v>
      </c>
      <c r="DB89" s="37">
        <f t="shared" si="99"/>
        <v>0</v>
      </c>
      <c r="DQ89" s="37">
        <f t="shared" si="101"/>
        <v>0</v>
      </c>
    </row>
    <row r="90" spans="2:121">
      <c r="AT90" s="37">
        <f t="shared" si="94"/>
        <v>0</v>
      </c>
      <c r="BI90" s="37">
        <f t="shared" si="95"/>
        <v>0</v>
      </c>
      <c r="BX90" s="37">
        <f t="shared" si="96"/>
        <v>0</v>
      </c>
      <c r="CM90" s="37">
        <f t="shared" si="98"/>
        <v>0</v>
      </c>
      <c r="DB90" s="37">
        <f t="shared" si="99"/>
        <v>0</v>
      </c>
      <c r="DQ90" s="37">
        <f t="shared" si="101"/>
        <v>0</v>
      </c>
    </row>
    <row r="91" spans="2:121">
      <c r="AG91" s="35"/>
      <c r="AI91" s="35"/>
      <c r="AT91" s="37">
        <f t="shared" si="94"/>
        <v>0</v>
      </c>
      <c r="BI91" s="37">
        <f t="shared" si="95"/>
        <v>0</v>
      </c>
      <c r="BX91" s="37">
        <f t="shared" si="96"/>
        <v>0</v>
      </c>
      <c r="CM91" s="37">
        <f t="shared" si="98"/>
        <v>0</v>
      </c>
      <c r="DB91" s="37">
        <f t="shared" si="99"/>
        <v>0</v>
      </c>
      <c r="DQ91" s="37">
        <f t="shared" si="101"/>
        <v>0</v>
      </c>
    </row>
    <row r="92" spans="2:121">
      <c r="AG92" s="35"/>
      <c r="AT92" s="37">
        <f t="shared" si="94"/>
        <v>0</v>
      </c>
      <c r="BI92" s="37">
        <f t="shared" si="95"/>
        <v>0</v>
      </c>
      <c r="BX92" s="37">
        <f t="shared" si="96"/>
        <v>0</v>
      </c>
      <c r="CM92" s="37">
        <f t="shared" si="98"/>
        <v>0</v>
      </c>
      <c r="DB92" s="37">
        <f t="shared" si="99"/>
        <v>0</v>
      </c>
      <c r="DQ92" s="37">
        <f t="shared" si="101"/>
        <v>0</v>
      </c>
    </row>
  </sheetData>
  <mergeCells count="16">
    <mergeCell ref="CN2:CN3"/>
    <mergeCell ref="CO2:CZ2"/>
    <mergeCell ref="DC2:DC3"/>
    <mergeCell ref="DD2:DO2"/>
    <mergeCell ref="AU2:AU3"/>
    <mergeCell ref="AV2:BG2"/>
    <mergeCell ref="BJ2:BJ3"/>
    <mergeCell ref="BK2:BV2"/>
    <mergeCell ref="BY2:BY3"/>
    <mergeCell ref="BZ2:CK2"/>
    <mergeCell ref="AG2:AR2"/>
    <mergeCell ref="B2:B3"/>
    <mergeCell ref="C2:N2"/>
    <mergeCell ref="Q2:Q3"/>
    <mergeCell ref="R2:AC2"/>
    <mergeCell ref="AF2:A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O9"/>
  <sheetViews>
    <sheetView zoomScale="85" zoomScaleNormal="85" workbookViewId="0">
      <pane xSplit="2" ySplit="4" topLeftCell="C5" activePane="bottomRight" state="frozen"/>
      <selection activeCell="AG70" sqref="AG70"/>
      <selection pane="topRight" activeCell="AG70" sqref="AG70"/>
      <selection pane="bottomLeft" activeCell="AG70" sqref="AG70"/>
      <selection pane="bottomRight" activeCell="B1" sqref="B1:K1"/>
    </sheetView>
  </sheetViews>
  <sheetFormatPr defaultColWidth="22.85546875" defaultRowHeight="24.75" customHeight="1"/>
  <cols>
    <col min="1" max="1" width="2" style="2" bestFit="1" customWidth="1"/>
    <col min="2" max="2" width="24.28515625" style="2" customWidth="1"/>
    <col min="3" max="11" width="16.7109375" style="2" customWidth="1"/>
    <col min="12" max="16384" width="22.85546875" style="2"/>
  </cols>
  <sheetData>
    <row r="1" spans="1:15" ht="24.75" customHeight="1" thickBot="1">
      <c r="B1" s="40" t="s">
        <v>114</v>
      </c>
      <c r="C1" s="40"/>
      <c r="D1" s="40"/>
      <c r="E1" s="40"/>
      <c r="F1" s="40"/>
      <c r="G1" s="40"/>
      <c r="H1" s="40"/>
      <c r="I1" s="40"/>
      <c r="J1" s="40"/>
      <c r="K1" s="40"/>
    </row>
    <row r="2" spans="1:15" ht="24.75" customHeight="1">
      <c r="B2" s="41" t="s">
        <v>8</v>
      </c>
      <c r="C2" s="50" t="s">
        <v>2</v>
      </c>
      <c r="D2" s="51"/>
      <c r="E2" s="52"/>
      <c r="F2" s="50" t="s">
        <v>3</v>
      </c>
      <c r="G2" s="51"/>
      <c r="H2" s="52"/>
      <c r="I2" s="50" t="s">
        <v>4</v>
      </c>
      <c r="J2" s="51"/>
      <c r="K2" s="52"/>
    </row>
    <row r="3" spans="1:15" ht="24.75" customHeight="1" thickBot="1">
      <c r="A3" s="1"/>
      <c r="B3" s="42"/>
      <c r="C3" s="53"/>
      <c r="D3" s="54"/>
      <c r="E3" s="55"/>
      <c r="F3" s="53"/>
      <c r="G3" s="54"/>
      <c r="H3" s="55"/>
      <c r="I3" s="53"/>
      <c r="J3" s="54"/>
      <c r="K3" s="55"/>
    </row>
    <row r="4" spans="1:15" ht="24.75" customHeight="1" thickBot="1">
      <c r="B4" s="43"/>
      <c r="C4" s="71" t="s">
        <v>94</v>
      </c>
      <c r="D4" s="63" t="s">
        <v>10</v>
      </c>
      <c r="E4" s="57" t="s">
        <v>9</v>
      </c>
      <c r="F4" s="71" t="s">
        <v>94</v>
      </c>
      <c r="G4" s="63" t="s">
        <v>10</v>
      </c>
      <c r="H4" s="57" t="s">
        <v>9</v>
      </c>
      <c r="I4" s="71" t="s">
        <v>94</v>
      </c>
      <c r="J4" s="63" t="s">
        <v>10</v>
      </c>
      <c r="K4" s="57" t="s">
        <v>9</v>
      </c>
    </row>
    <row r="5" spans="1:15" ht="24.75" customHeight="1" thickBot="1">
      <c r="B5" s="72" t="s">
        <v>11</v>
      </c>
      <c r="C5" s="68">
        <v>4740224</v>
      </c>
      <c r="D5" s="69">
        <v>4240162</v>
      </c>
      <c r="E5" s="61">
        <v>11.79</v>
      </c>
      <c r="F5" s="68">
        <v>2206042</v>
      </c>
      <c r="G5" s="69">
        <v>2281696</v>
      </c>
      <c r="H5" s="61">
        <v>-3.32</v>
      </c>
      <c r="I5" s="68">
        <v>2534182</v>
      </c>
      <c r="J5" s="69">
        <v>1958466</v>
      </c>
      <c r="K5" s="61">
        <v>29.4</v>
      </c>
      <c r="L5" s="7"/>
      <c r="M5" s="7"/>
      <c r="N5" s="9"/>
      <c r="O5" s="9"/>
    </row>
    <row r="6" spans="1:15" ht="24.75" customHeight="1">
      <c r="B6" s="2" t="s">
        <v>93</v>
      </c>
      <c r="C6" s="8"/>
      <c r="D6" s="8"/>
      <c r="G6" s="7"/>
      <c r="L6" s="7"/>
      <c r="M6" s="7"/>
      <c r="N6" s="9"/>
      <c r="O6" s="9"/>
    </row>
    <row r="7" spans="1:15" ht="24.75" customHeight="1">
      <c r="A7" s="2" t="s">
        <v>92</v>
      </c>
      <c r="B7" s="16" t="s">
        <v>111</v>
      </c>
      <c r="D7" s="7"/>
      <c r="G7" s="7"/>
      <c r="J7" s="7"/>
      <c r="L7" s="7"/>
      <c r="M7" s="7"/>
      <c r="N7" s="9"/>
      <c r="O7" s="9"/>
    </row>
    <row r="8" spans="1:15" ht="24.75" customHeight="1">
      <c r="B8" s="16"/>
      <c r="L8" s="7"/>
      <c r="M8" s="7"/>
      <c r="N8" s="9"/>
      <c r="O8" s="9"/>
    </row>
    <row r="9" spans="1:15" ht="24.75" customHeight="1">
      <c r="B9" s="16"/>
    </row>
  </sheetData>
  <mergeCells count="5">
    <mergeCell ref="B1:K1"/>
    <mergeCell ref="B2:B4"/>
    <mergeCell ref="C2:E3"/>
    <mergeCell ref="F2:H3"/>
    <mergeCell ref="I2:K3"/>
  </mergeCells>
  <pageMargins left="0" right="0" top="0" bottom="0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O9"/>
  <sheetViews>
    <sheetView zoomScale="70" zoomScaleNormal="70" zoomScalePageLayoutView="55" workbookViewId="0">
      <pane xSplit="2" ySplit="4" topLeftCell="C5" activePane="bottomRight" state="frozen"/>
      <selection activeCell="AG70" sqref="AG70"/>
      <selection pane="topRight" activeCell="AG70" sqref="AG70"/>
      <selection pane="bottomLeft" activeCell="AG70" sqref="AG70"/>
      <selection pane="bottomRight" activeCell="B1" sqref="B1:K1"/>
    </sheetView>
  </sheetViews>
  <sheetFormatPr defaultColWidth="22.85546875" defaultRowHeight="24.75" customHeight="1"/>
  <cols>
    <col min="1" max="1" width="2" style="2" bestFit="1" customWidth="1"/>
    <col min="2" max="2" width="24.28515625" style="2" customWidth="1"/>
    <col min="3" max="11" width="16.7109375" style="2" customWidth="1"/>
    <col min="12" max="16384" width="22.85546875" style="2"/>
  </cols>
  <sheetData>
    <row r="1" spans="1:15" ht="24.75" customHeight="1" thickBot="1">
      <c r="B1" s="40" t="s">
        <v>115</v>
      </c>
      <c r="C1" s="40"/>
      <c r="D1" s="40"/>
      <c r="E1" s="40"/>
      <c r="F1" s="40"/>
      <c r="G1" s="40"/>
      <c r="H1" s="40"/>
      <c r="I1" s="40"/>
      <c r="J1" s="40"/>
      <c r="K1" s="40"/>
    </row>
    <row r="2" spans="1:15" ht="24.75" customHeight="1">
      <c r="B2" s="41" t="s">
        <v>8</v>
      </c>
      <c r="C2" s="50" t="s">
        <v>2</v>
      </c>
      <c r="D2" s="51"/>
      <c r="E2" s="52"/>
      <c r="F2" s="50" t="s">
        <v>3</v>
      </c>
      <c r="G2" s="51"/>
      <c r="H2" s="52"/>
      <c r="I2" s="50" t="s">
        <v>4</v>
      </c>
      <c r="J2" s="51"/>
      <c r="K2" s="52"/>
    </row>
    <row r="3" spans="1:15" ht="24.75" customHeight="1" thickBot="1">
      <c r="B3" s="42"/>
      <c r="C3" s="53"/>
      <c r="D3" s="54"/>
      <c r="E3" s="55"/>
      <c r="F3" s="53"/>
      <c r="G3" s="54"/>
      <c r="H3" s="55"/>
      <c r="I3" s="53"/>
      <c r="J3" s="54"/>
      <c r="K3" s="55"/>
    </row>
    <row r="4" spans="1:15" ht="24.75" customHeight="1" thickBot="1">
      <c r="A4" s="15"/>
      <c r="B4" s="44"/>
      <c r="C4" s="71" t="s">
        <v>94</v>
      </c>
      <c r="D4" s="63" t="s">
        <v>10</v>
      </c>
      <c r="E4" s="57" t="s">
        <v>9</v>
      </c>
      <c r="F4" s="71" t="s">
        <v>94</v>
      </c>
      <c r="G4" s="63" t="s">
        <v>10</v>
      </c>
      <c r="H4" s="57" t="s">
        <v>9</v>
      </c>
      <c r="I4" s="71" t="s">
        <v>94</v>
      </c>
      <c r="J4" s="63" t="s">
        <v>10</v>
      </c>
      <c r="K4" s="57" t="s">
        <v>9</v>
      </c>
    </row>
    <row r="5" spans="1:15" ht="24.75" customHeight="1" thickBot="1">
      <c r="B5" s="66" t="s">
        <v>11</v>
      </c>
      <c r="C5" s="59">
        <v>4585853</v>
      </c>
      <c r="D5" s="60">
        <v>4874409</v>
      </c>
      <c r="E5" s="61">
        <v>-5.92</v>
      </c>
      <c r="F5" s="59">
        <v>2342580</v>
      </c>
      <c r="G5" s="60">
        <v>2808837</v>
      </c>
      <c r="H5" s="61">
        <v>-16.600000000000001</v>
      </c>
      <c r="I5" s="59">
        <v>2243273</v>
      </c>
      <c r="J5" s="60">
        <v>2065572</v>
      </c>
      <c r="K5" s="61">
        <v>8.6</v>
      </c>
      <c r="L5" s="7"/>
      <c r="M5" s="7"/>
      <c r="N5" s="9"/>
      <c r="O5" s="9"/>
    </row>
    <row r="6" spans="1:15" ht="24.75" customHeight="1">
      <c r="B6" s="2" t="s">
        <v>93</v>
      </c>
      <c r="C6" s="7"/>
      <c r="D6" s="7"/>
      <c r="E6" s="9"/>
      <c r="F6" s="7"/>
      <c r="G6" s="7"/>
      <c r="H6" s="9"/>
      <c r="I6" s="7"/>
      <c r="J6" s="7"/>
      <c r="K6" s="9"/>
      <c r="L6" s="7"/>
      <c r="M6" s="7"/>
      <c r="N6" s="9"/>
      <c r="O6" s="9"/>
    </row>
    <row r="7" spans="1:15" ht="24.75" customHeight="1">
      <c r="A7" s="2" t="s">
        <v>92</v>
      </c>
      <c r="B7" s="16" t="s">
        <v>111</v>
      </c>
      <c r="D7" s="7"/>
      <c r="G7" s="7"/>
      <c r="J7" s="7"/>
      <c r="L7" s="7"/>
      <c r="M7" s="7"/>
      <c r="N7" s="9"/>
      <c r="O7" s="9"/>
    </row>
    <row r="8" spans="1:15" ht="24.75" customHeight="1">
      <c r="B8" s="16"/>
      <c r="L8" s="7"/>
      <c r="M8" s="7"/>
      <c r="N8" s="9"/>
      <c r="O8" s="9"/>
    </row>
    <row r="9" spans="1:15" ht="24.75" customHeight="1">
      <c r="B9" s="16"/>
    </row>
  </sheetData>
  <mergeCells count="5">
    <mergeCell ref="B1:K1"/>
    <mergeCell ref="B2:B4"/>
    <mergeCell ref="C2:E3"/>
    <mergeCell ref="F2:H3"/>
    <mergeCell ref="I2:K3"/>
  </mergeCells>
  <pageMargins left="0.59055118110236227" right="0" top="0.74803149606299213" bottom="0.35433070866141736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O9"/>
  <sheetViews>
    <sheetView zoomScale="70" zoomScaleNormal="70" workbookViewId="0">
      <pane xSplit="2" ySplit="4" topLeftCell="C5" activePane="bottomRight" state="frozen"/>
      <selection activeCell="AG70" sqref="AG70"/>
      <selection pane="topRight" activeCell="AG70" sqref="AG70"/>
      <selection pane="bottomLeft" activeCell="AG70" sqref="AG70"/>
      <selection pane="bottomRight" activeCell="B1" sqref="B1:K1"/>
    </sheetView>
  </sheetViews>
  <sheetFormatPr defaultColWidth="22.85546875" defaultRowHeight="24.75" customHeight="1"/>
  <cols>
    <col min="1" max="1" width="2" style="2" bestFit="1" customWidth="1"/>
    <col min="2" max="2" width="24.28515625" style="2" customWidth="1"/>
    <col min="3" max="11" width="16.7109375" style="2" customWidth="1"/>
    <col min="12" max="16384" width="22.85546875" style="2"/>
  </cols>
  <sheetData>
    <row r="1" spans="1:15" ht="24.75" customHeight="1" thickBot="1">
      <c r="B1" s="40" t="s">
        <v>116</v>
      </c>
      <c r="C1" s="40"/>
      <c r="D1" s="40"/>
      <c r="E1" s="40"/>
      <c r="F1" s="40"/>
      <c r="G1" s="40"/>
      <c r="H1" s="40"/>
      <c r="I1" s="40"/>
      <c r="J1" s="40"/>
      <c r="K1" s="40"/>
    </row>
    <row r="2" spans="1:15" ht="24.75" customHeight="1">
      <c r="A2" s="1"/>
      <c r="B2" s="41" t="s">
        <v>8</v>
      </c>
      <c r="C2" s="50" t="s">
        <v>2</v>
      </c>
      <c r="D2" s="51"/>
      <c r="E2" s="52"/>
      <c r="F2" s="50" t="s">
        <v>3</v>
      </c>
      <c r="G2" s="51"/>
      <c r="H2" s="52"/>
      <c r="I2" s="50" t="s">
        <v>4</v>
      </c>
      <c r="J2" s="51"/>
      <c r="K2" s="52"/>
    </row>
    <row r="3" spans="1:15" ht="24.75" customHeight="1" thickBot="1">
      <c r="A3" s="14"/>
      <c r="B3" s="42"/>
      <c r="C3" s="53"/>
      <c r="D3" s="54"/>
      <c r="E3" s="55"/>
      <c r="F3" s="53"/>
      <c r="G3" s="54"/>
      <c r="H3" s="55"/>
      <c r="I3" s="53"/>
      <c r="J3" s="54"/>
      <c r="K3" s="55"/>
    </row>
    <row r="4" spans="1:15" ht="24.75" customHeight="1" thickBot="1">
      <c r="B4" s="44"/>
      <c r="C4" s="56" t="s">
        <v>94</v>
      </c>
      <c r="D4" s="63" t="s">
        <v>10</v>
      </c>
      <c r="E4" s="57" t="s">
        <v>9</v>
      </c>
      <c r="F4" s="56" t="s">
        <v>94</v>
      </c>
      <c r="G4" s="63" t="s">
        <v>10</v>
      </c>
      <c r="H4" s="57" t="s">
        <v>9</v>
      </c>
      <c r="I4" s="56" t="s">
        <v>94</v>
      </c>
      <c r="J4" s="63" t="s">
        <v>10</v>
      </c>
      <c r="K4" s="57" t="s">
        <v>9</v>
      </c>
    </row>
    <row r="5" spans="1:15" ht="24.75" customHeight="1" thickBot="1">
      <c r="A5" s="4"/>
      <c r="B5" s="58" t="s">
        <v>11</v>
      </c>
      <c r="C5" s="59">
        <v>4772088</v>
      </c>
      <c r="D5" s="60">
        <v>4679594</v>
      </c>
      <c r="E5" s="61">
        <v>1.98</v>
      </c>
      <c r="F5" s="59">
        <v>2649470</v>
      </c>
      <c r="G5" s="60">
        <v>2789539</v>
      </c>
      <c r="H5" s="61">
        <v>-5.0199999999999996</v>
      </c>
      <c r="I5" s="59">
        <v>2122618</v>
      </c>
      <c r="J5" s="60">
        <v>1890055</v>
      </c>
      <c r="K5" s="61">
        <v>12.3</v>
      </c>
      <c r="L5" s="7"/>
      <c r="M5" s="7"/>
      <c r="N5" s="9"/>
      <c r="O5" s="9"/>
    </row>
    <row r="6" spans="1:15" ht="24.75" customHeight="1">
      <c r="B6" s="2" t="s">
        <v>93</v>
      </c>
      <c r="C6" s="9"/>
      <c r="D6" s="9"/>
      <c r="E6" s="9"/>
      <c r="F6" s="9"/>
      <c r="G6" s="9"/>
      <c r="H6" s="9"/>
      <c r="I6" s="9"/>
      <c r="J6" s="9"/>
      <c r="K6" s="9"/>
      <c r="L6" s="7"/>
      <c r="M6" s="7"/>
      <c r="N6" s="9"/>
      <c r="O6" s="9"/>
    </row>
    <row r="7" spans="1:15" ht="24.75" customHeight="1">
      <c r="A7" s="2" t="s">
        <v>92</v>
      </c>
      <c r="B7" s="16" t="s">
        <v>111</v>
      </c>
      <c r="D7" s="7"/>
      <c r="G7" s="7"/>
      <c r="J7" s="7"/>
      <c r="L7" s="7"/>
      <c r="M7" s="7"/>
      <c r="N7" s="9"/>
      <c r="O7" s="9"/>
    </row>
    <row r="8" spans="1:15" ht="24.75" customHeight="1">
      <c r="B8" s="16"/>
      <c r="L8" s="7"/>
      <c r="M8" s="7"/>
      <c r="N8" s="9"/>
      <c r="O8" s="9"/>
    </row>
    <row r="9" spans="1:15" ht="24.75" customHeight="1">
      <c r="B9" s="16"/>
    </row>
  </sheetData>
  <mergeCells count="5">
    <mergeCell ref="B1:K1"/>
    <mergeCell ref="B2:B4"/>
    <mergeCell ref="C2:E3"/>
    <mergeCell ref="F2:H3"/>
    <mergeCell ref="I2:K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O9"/>
  <sheetViews>
    <sheetView zoomScale="70" zoomScaleNormal="70" workbookViewId="0">
      <pane xSplit="2" ySplit="4" topLeftCell="C5" activePane="bottomRight" state="frozen"/>
      <selection activeCell="AG70" sqref="AG70"/>
      <selection pane="topRight" activeCell="AG70" sqref="AG70"/>
      <selection pane="bottomLeft" activeCell="AG70" sqref="AG70"/>
      <selection pane="bottomRight" activeCell="B1" sqref="B1:K1"/>
    </sheetView>
  </sheetViews>
  <sheetFormatPr defaultColWidth="22.85546875" defaultRowHeight="24.75" customHeight="1"/>
  <cols>
    <col min="1" max="1" width="2" style="2" bestFit="1" customWidth="1"/>
    <col min="2" max="2" width="24.28515625" style="2" customWidth="1"/>
    <col min="3" max="11" width="16.7109375" style="2" customWidth="1"/>
    <col min="12" max="16384" width="22.85546875" style="2"/>
  </cols>
  <sheetData>
    <row r="1" spans="1:15" ht="24.75" customHeight="1" thickBot="1">
      <c r="B1" s="40" t="s">
        <v>117</v>
      </c>
      <c r="C1" s="40"/>
      <c r="D1" s="40"/>
      <c r="E1" s="40"/>
      <c r="F1" s="40"/>
      <c r="G1" s="40"/>
      <c r="H1" s="40"/>
      <c r="I1" s="40"/>
      <c r="J1" s="40"/>
      <c r="K1" s="40"/>
    </row>
    <row r="2" spans="1:15" ht="24.75" customHeight="1">
      <c r="B2" s="41" t="s">
        <v>8</v>
      </c>
      <c r="C2" s="50" t="s">
        <v>2</v>
      </c>
      <c r="D2" s="51"/>
      <c r="E2" s="52"/>
      <c r="F2" s="50" t="s">
        <v>3</v>
      </c>
      <c r="G2" s="51"/>
      <c r="H2" s="52"/>
      <c r="I2" s="50" t="s">
        <v>4</v>
      </c>
      <c r="J2" s="51"/>
      <c r="K2" s="52"/>
    </row>
    <row r="3" spans="1:15" ht="24.75" customHeight="1" thickBot="1">
      <c r="B3" s="42"/>
      <c r="C3" s="53"/>
      <c r="D3" s="54"/>
      <c r="E3" s="55"/>
      <c r="F3" s="53"/>
      <c r="G3" s="54"/>
      <c r="H3" s="55"/>
      <c r="I3" s="53"/>
      <c r="J3" s="54"/>
      <c r="K3" s="55"/>
    </row>
    <row r="4" spans="1:15" ht="24.75" customHeight="1" thickBot="1">
      <c r="B4" s="44"/>
      <c r="C4" s="56" t="s">
        <v>94</v>
      </c>
      <c r="D4" s="63" t="s">
        <v>10</v>
      </c>
      <c r="E4" s="57" t="s">
        <v>9</v>
      </c>
      <c r="F4" s="56" t="s">
        <v>94</v>
      </c>
      <c r="G4" s="63" t="s">
        <v>10</v>
      </c>
      <c r="H4" s="57" t="s">
        <v>9</v>
      </c>
      <c r="I4" s="56" t="s">
        <v>94</v>
      </c>
      <c r="J4" s="63" t="s">
        <v>10</v>
      </c>
      <c r="K4" s="57" t="s">
        <v>9</v>
      </c>
    </row>
    <row r="5" spans="1:15" ht="24.75" customHeight="1" thickBot="1">
      <c r="B5" s="66" t="s">
        <v>11</v>
      </c>
      <c r="C5" s="59">
        <v>4657051</v>
      </c>
      <c r="D5" s="60">
        <v>4576767</v>
      </c>
      <c r="E5" s="61">
        <v>1.75</v>
      </c>
      <c r="F5" s="59">
        <v>2639221</v>
      </c>
      <c r="G5" s="60">
        <v>2802826</v>
      </c>
      <c r="H5" s="61">
        <v>-5.84</v>
      </c>
      <c r="I5" s="59">
        <v>2017830</v>
      </c>
      <c r="J5" s="60">
        <v>1773941</v>
      </c>
      <c r="K5" s="61">
        <v>13.75</v>
      </c>
      <c r="L5" s="7"/>
      <c r="M5" s="7"/>
      <c r="N5" s="9"/>
      <c r="O5" s="9"/>
    </row>
    <row r="6" spans="1:15" ht="24.75" customHeight="1">
      <c r="B6" s="2" t="s">
        <v>93</v>
      </c>
      <c r="C6" s="8"/>
      <c r="D6" s="8"/>
      <c r="G6" s="7"/>
      <c r="J6" s="7"/>
      <c r="L6" s="7"/>
      <c r="M6" s="7"/>
      <c r="N6" s="9"/>
      <c r="O6" s="9"/>
    </row>
    <row r="7" spans="1:15" ht="24.75" customHeight="1">
      <c r="A7" s="2" t="s">
        <v>92</v>
      </c>
      <c r="B7" s="16" t="s">
        <v>111</v>
      </c>
      <c r="D7" s="7"/>
      <c r="G7" s="7"/>
      <c r="J7" s="7"/>
      <c r="L7" s="7"/>
      <c r="M7" s="7"/>
      <c r="N7" s="9"/>
      <c r="O7" s="9"/>
    </row>
    <row r="8" spans="1:15" ht="24.75" customHeight="1">
      <c r="B8" s="16"/>
      <c r="L8" s="7"/>
      <c r="M8" s="7"/>
      <c r="N8" s="9"/>
      <c r="O8" s="9"/>
    </row>
    <row r="9" spans="1:15" ht="24.75" customHeight="1">
      <c r="B9" s="16"/>
    </row>
  </sheetData>
  <mergeCells count="5">
    <mergeCell ref="B1:K1"/>
    <mergeCell ref="B2:B4"/>
    <mergeCell ref="C2:E3"/>
    <mergeCell ref="F2:H3"/>
    <mergeCell ref="I2:K3"/>
  </mergeCells>
  <pageMargins left="0" right="0" top="0" bottom="0.15748031496062992" header="0.31496062992125984" footer="0.31496062992125984"/>
  <pageSetup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9"/>
  <sheetViews>
    <sheetView zoomScale="70" zoomScaleNormal="70" workbookViewId="0">
      <pane xSplit="2" ySplit="4" topLeftCell="C5" activePane="bottomRight" state="frozen"/>
      <selection activeCell="AG70" sqref="AG70"/>
      <selection pane="topRight" activeCell="AG70" sqref="AG70"/>
      <selection pane="bottomLeft" activeCell="AG70" sqref="AG70"/>
      <selection pane="bottomRight" activeCell="B1" sqref="B1:K1"/>
    </sheetView>
  </sheetViews>
  <sheetFormatPr defaultColWidth="22.85546875" defaultRowHeight="24.75" customHeight="1"/>
  <cols>
    <col min="1" max="1" width="2" style="2" bestFit="1" customWidth="1"/>
    <col min="2" max="2" width="24.28515625" style="2" customWidth="1"/>
    <col min="3" max="11" width="16.7109375" style="2" customWidth="1"/>
    <col min="12" max="16384" width="22.85546875" style="2"/>
  </cols>
  <sheetData>
    <row r="1" spans="1:15" ht="24.75" customHeight="1" thickBot="1">
      <c r="B1" s="40" t="s">
        <v>118</v>
      </c>
      <c r="C1" s="40"/>
      <c r="D1" s="40"/>
      <c r="E1" s="40"/>
      <c r="F1" s="40"/>
      <c r="G1" s="40"/>
      <c r="H1" s="40"/>
      <c r="I1" s="40"/>
      <c r="J1" s="40"/>
      <c r="K1" s="40"/>
    </row>
    <row r="2" spans="1:15" ht="24.75" customHeight="1">
      <c r="B2" s="41" t="s">
        <v>8</v>
      </c>
      <c r="C2" s="50" t="s">
        <v>2</v>
      </c>
      <c r="D2" s="51"/>
      <c r="E2" s="52"/>
      <c r="F2" s="50" t="s">
        <v>3</v>
      </c>
      <c r="G2" s="51"/>
      <c r="H2" s="52"/>
      <c r="I2" s="50" t="s">
        <v>4</v>
      </c>
      <c r="J2" s="51"/>
      <c r="K2" s="52"/>
    </row>
    <row r="3" spans="1:15" ht="24.75" customHeight="1" thickBot="1">
      <c r="B3" s="42"/>
      <c r="C3" s="53"/>
      <c r="D3" s="54"/>
      <c r="E3" s="55"/>
      <c r="F3" s="53"/>
      <c r="G3" s="54"/>
      <c r="H3" s="55"/>
      <c r="I3" s="53"/>
      <c r="J3" s="54"/>
      <c r="K3" s="55"/>
    </row>
    <row r="4" spans="1:15" ht="24.75" customHeight="1" thickBot="1">
      <c r="A4" s="13"/>
      <c r="B4" s="44"/>
      <c r="C4" s="56" t="s">
        <v>94</v>
      </c>
      <c r="D4" s="63" t="s">
        <v>10</v>
      </c>
      <c r="E4" s="57" t="s">
        <v>9</v>
      </c>
      <c r="F4" s="56" t="s">
        <v>94</v>
      </c>
      <c r="G4" s="63" t="s">
        <v>10</v>
      </c>
      <c r="H4" s="57" t="s">
        <v>9</v>
      </c>
      <c r="I4" s="56" t="s">
        <v>94</v>
      </c>
      <c r="J4" s="63" t="s">
        <v>10</v>
      </c>
      <c r="K4" s="57" t="s">
        <v>9</v>
      </c>
    </row>
    <row r="5" spans="1:15" ht="24.75" customHeight="1" thickBot="1">
      <c r="B5" s="66" t="s">
        <v>11</v>
      </c>
      <c r="C5" s="59">
        <v>4468565</v>
      </c>
      <c r="D5" s="60">
        <v>4421785</v>
      </c>
      <c r="E5" s="61">
        <v>1.06</v>
      </c>
      <c r="F5" s="59">
        <v>2325320</v>
      </c>
      <c r="G5" s="60">
        <v>2447327</v>
      </c>
      <c r="H5" s="61">
        <v>-4.99</v>
      </c>
      <c r="I5" s="59">
        <v>2143245</v>
      </c>
      <c r="J5" s="60">
        <v>1974458</v>
      </c>
      <c r="K5" s="61">
        <v>8.5500000000000007</v>
      </c>
      <c r="L5" s="7"/>
      <c r="M5" s="7"/>
      <c r="N5" s="9"/>
      <c r="O5" s="9"/>
    </row>
    <row r="6" spans="1:15" ht="24.75" customHeight="1">
      <c r="B6" s="2" t="s">
        <v>93</v>
      </c>
      <c r="C6" s="8"/>
      <c r="D6" s="8"/>
      <c r="G6" s="7"/>
      <c r="L6" s="7"/>
      <c r="M6" s="7"/>
      <c r="N6" s="9"/>
      <c r="O6" s="9"/>
    </row>
    <row r="7" spans="1:15" ht="24.75" customHeight="1">
      <c r="A7" s="2" t="s">
        <v>92</v>
      </c>
      <c r="B7" s="16" t="s">
        <v>111</v>
      </c>
      <c r="D7" s="7"/>
      <c r="G7" s="7"/>
      <c r="J7" s="7"/>
      <c r="L7" s="7"/>
      <c r="M7" s="7"/>
      <c r="N7" s="9"/>
      <c r="O7" s="9"/>
    </row>
    <row r="8" spans="1:15" ht="24.75" customHeight="1">
      <c r="B8" s="16"/>
      <c r="L8" s="7"/>
      <c r="M8" s="7"/>
      <c r="N8" s="9"/>
      <c r="O8" s="9"/>
    </row>
    <row r="9" spans="1:15" ht="24.75" customHeight="1">
      <c r="B9" s="16"/>
    </row>
  </sheetData>
  <mergeCells count="5">
    <mergeCell ref="B1:K1"/>
    <mergeCell ref="B2:B4"/>
    <mergeCell ref="C2:E3"/>
    <mergeCell ref="F2:H3"/>
    <mergeCell ref="I2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O9"/>
  <sheetViews>
    <sheetView zoomScale="70" zoomScaleNormal="70" workbookViewId="0">
      <selection activeCell="F15" sqref="F15"/>
    </sheetView>
  </sheetViews>
  <sheetFormatPr defaultColWidth="22.85546875" defaultRowHeight="24.75" customHeight="1"/>
  <cols>
    <col min="1" max="1" width="2" style="2" bestFit="1" customWidth="1"/>
    <col min="2" max="2" width="24.28515625" style="2" customWidth="1"/>
    <col min="3" max="8" width="16.7109375" style="2" customWidth="1"/>
    <col min="9" max="11" width="16.7109375" style="12" customWidth="1"/>
    <col min="12" max="16384" width="22.85546875" style="2"/>
  </cols>
  <sheetData>
    <row r="1" spans="1:15" ht="24.75" customHeight="1" thickBot="1">
      <c r="B1" s="40" t="s">
        <v>119</v>
      </c>
      <c r="C1" s="40"/>
      <c r="D1" s="40"/>
      <c r="E1" s="40"/>
      <c r="F1" s="40"/>
      <c r="G1" s="40"/>
      <c r="H1" s="40"/>
      <c r="I1" s="40"/>
      <c r="J1" s="40"/>
      <c r="K1" s="40"/>
    </row>
    <row r="2" spans="1:15" ht="24.75" customHeight="1">
      <c r="B2" s="41" t="s">
        <v>8</v>
      </c>
      <c r="C2" s="50" t="s">
        <v>2</v>
      </c>
      <c r="D2" s="51"/>
      <c r="E2" s="52"/>
      <c r="F2" s="50" t="s">
        <v>3</v>
      </c>
      <c r="G2" s="51"/>
      <c r="H2" s="52"/>
      <c r="I2" s="50" t="s">
        <v>4</v>
      </c>
      <c r="J2" s="51"/>
      <c r="K2" s="52"/>
    </row>
    <row r="3" spans="1:15" ht="24.75" customHeight="1" thickBot="1">
      <c r="B3" s="42"/>
      <c r="C3" s="53"/>
      <c r="D3" s="54"/>
      <c r="E3" s="55"/>
      <c r="F3" s="53"/>
      <c r="G3" s="54"/>
      <c r="H3" s="55"/>
      <c r="I3" s="53"/>
      <c r="J3" s="54"/>
      <c r="K3" s="55"/>
    </row>
    <row r="4" spans="1:15" ht="24.75" customHeight="1" thickBot="1">
      <c r="B4" s="44"/>
      <c r="C4" s="56" t="s">
        <v>94</v>
      </c>
      <c r="D4" s="63" t="s">
        <v>10</v>
      </c>
      <c r="E4" s="57" t="s">
        <v>9</v>
      </c>
      <c r="F4" s="56" t="s">
        <v>94</v>
      </c>
      <c r="G4" s="63" t="s">
        <v>10</v>
      </c>
      <c r="H4" s="57" t="s">
        <v>9</v>
      </c>
      <c r="I4" s="56" t="s">
        <v>94</v>
      </c>
      <c r="J4" s="63" t="s">
        <v>10</v>
      </c>
      <c r="K4" s="57" t="s">
        <v>9</v>
      </c>
    </row>
    <row r="5" spans="1:15" ht="24.75" customHeight="1" thickBot="1">
      <c r="B5" s="66" t="s">
        <v>11</v>
      </c>
      <c r="C5" s="59">
        <v>4645742</v>
      </c>
      <c r="D5" s="60">
        <v>4469547</v>
      </c>
      <c r="E5" s="70">
        <v>3.94</v>
      </c>
      <c r="F5" s="59">
        <v>2293094</v>
      </c>
      <c r="G5" s="60">
        <v>2210636</v>
      </c>
      <c r="H5" s="70">
        <v>3.73</v>
      </c>
      <c r="I5" s="59">
        <v>2352648</v>
      </c>
      <c r="J5" s="60">
        <v>2258911</v>
      </c>
      <c r="K5" s="70">
        <v>4.1500000000000004</v>
      </c>
      <c r="L5" s="7"/>
      <c r="M5" s="7"/>
      <c r="N5" s="9"/>
      <c r="O5" s="9"/>
    </row>
    <row r="6" spans="1:15" ht="24.75" customHeight="1">
      <c r="A6" s="4"/>
      <c r="B6" s="2" t="s">
        <v>93</v>
      </c>
      <c r="C6" s="8"/>
      <c r="D6" s="8"/>
      <c r="G6" s="7"/>
      <c r="I6" s="2"/>
      <c r="J6" s="2"/>
      <c r="K6" s="2"/>
      <c r="L6" s="7"/>
      <c r="M6" s="7"/>
      <c r="N6" s="9"/>
      <c r="O6" s="9"/>
    </row>
    <row r="7" spans="1:15" ht="24.75" customHeight="1">
      <c r="A7" s="2" t="s">
        <v>92</v>
      </c>
      <c r="B7" s="16" t="s">
        <v>111</v>
      </c>
      <c r="D7" s="7"/>
      <c r="G7" s="7"/>
      <c r="I7" s="2"/>
      <c r="J7" s="7"/>
      <c r="K7" s="2"/>
      <c r="L7" s="7"/>
      <c r="M7" s="7"/>
      <c r="N7" s="9"/>
      <c r="O7" s="9"/>
    </row>
    <row r="8" spans="1:15" ht="24.75" customHeight="1">
      <c r="B8" s="16"/>
      <c r="L8" s="7"/>
      <c r="M8" s="7"/>
      <c r="N8" s="9"/>
      <c r="O8" s="9"/>
    </row>
    <row r="9" spans="1:15" ht="24.75" customHeight="1">
      <c r="B9" s="16"/>
    </row>
  </sheetData>
  <mergeCells count="5">
    <mergeCell ref="B1:K1"/>
    <mergeCell ref="B2:B4"/>
    <mergeCell ref="C2:E3"/>
    <mergeCell ref="F2:H3"/>
    <mergeCell ref="I2:K3"/>
  </mergeCells>
  <pageMargins left="0.70866141732283472" right="0.70866141732283472" top="0.15748031496062992" bottom="0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O9"/>
  <sheetViews>
    <sheetView zoomScale="90" zoomScaleNormal="90" workbookViewId="0">
      <pane xSplit="2" ySplit="4" topLeftCell="C5" activePane="bottomRight" state="frozen"/>
      <selection activeCell="AG70" sqref="AG70"/>
      <selection pane="topRight" activeCell="AG70" sqref="AG70"/>
      <selection pane="bottomLeft" activeCell="AG70" sqref="AG70"/>
      <selection pane="bottomRight" activeCell="B1" sqref="B1:K1"/>
    </sheetView>
  </sheetViews>
  <sheetFormatPr defaultColWidth="22.85546875" defaultRowHeight="24.75" customHeight="1"/>
  <cols>
    <col min="1" max="1" width="2" style="2" bestFit="1" customWidth="1"/>
    <col min="2" max="2" width="24.28515625" style="2" customWidth="1"/>
    <col min="3" max="11" width="16.7109375" style="2" customWidth="1"/>
    <col min="12" max="16384" width="22.85546875" style="2"/>
  </cols>
  <sheetData>
    <row r="1" spans="1:15" ht="24.75" customHeight="1" thickBot="1">
      <c r="B1" s="40" t="s">
        <v>120</v>
      </c>
      <c r="C1" s="40"/>
      <c r="D1" s="40"/>
      <c r="E1" s="40"/>
      <c r="F1" s="40"/>
      <c r="G1" s="40"/>
      <c r="H1" s="40"/>
      <c r="I1" s="40"/>
      <c r="J1" s="40"/>
      <c r="K1" s="40"/>
    </row>
    <row r="2" spans="1:15" ht="24.75" customHeight="1">
      <c r="B2" s="41" t="s">
        <v>8</v>
      </c>
      <c r="C2" s="50" t="s">
        <v>2</v>
      </c>
      <c r="D2" s="51"/>
      <c r="E2" s="52"/>
      <c r="F2" s="50" t="s">
        <v>3</v>
      </c>
      <c r="G2" s="51"/>
      <c r="H2" s="52"/>
      <c r="I2" s="50" t="s">
        <v>4</v>
      </c>
      <c r="J2" s="51"/>
      <c r="K2" s="52"/>
    </row>
    <row r="3" spans="1:15" ht="24.75" customHeight="1" thickBot="1">
      <c r="B3" s="42"/>
      <c r="C3" s="53"/>
      <c r="D3" s="54"/>
      <c r="E3" s="55"/>
      <c r="F3" s="53"/>
      <c r="G3" s="54"/>
      <c r="H3" s="55"/>
      <c r="I3" s="53"/>
      <c r="J3" s="54"/>
      <c r="K3" s="55"/>
    </row>
    <row r="4" spans="1:15" ht="24.75" customHeight="1" thickBot="1">
      <c r="B4" s="44"/>
      <c r="C4" s="56" t="s">
        <v>94</v>
      </c>
      <c r="D4" s="63" t="s">
        <v>10</v>
      </c>
      <c r="E4" s="57" t="s">
        <v>9</v>
      </c>
      <c r="F4" s="56" t="s">
        <v>94</v>
      </c>
      <c r="G4" s="63" t="s">
        <v>10</v>
      </c>
      <c r="H4" s="57" t="s">
        <v>9</v>
      </c>
      <c r="I4" s="56" t="s">
        <v>94</v>
      </c>
      <c r="J4" s="63" t="s">
        <v>10</v>
      </c>
      <c r="K4" s="57" t="s">
        <v>9</v>
      </c>
    </row>
    <row r="5" spans="1:15" ht="24.75" customHeight="1" thickBot="1">
      <c r="B5" s="66" t="s">
        <v>11</v>
      </c>
      <c r="C5" s="68">
        <v>5072547</v>
      </c>
      <c r="D5" s="69">
        <v>4901802</v>
      </c>
      <c r="E5" s="61">
        <v>3.48</v>
      </c>
      <c r="F5" s="68">
        <v>2765047</v>
      </c>
      <c r="G5" s="69">
        <v>2666551</v>
      </c>
      <c r="H5" s="61">
        <v>3.69</v>
      </c>
      <c r="I5" s="68">
        <v>2307500</v>
      </c>
      <c r="J5" s="69">
        <v>2235251</v>
      </c>
      <c r="K5" s="61">
        <v>3.23</v>
      </c>
      <c r="L5" s="7"/>
      <c r="M5" s="7"/>
      <c r="N5" s="9"/>
      <c r="O5" s="9"/>
    </row>
    <row r="6" spans="1:15" ht="24.75" customHeight="1">
      <c r="B6" s="2" t="s">
        <v>93</v>
      </c>
      <c r="C6" s="9"/>
      <c r="D6" s="9"/>
      <c r="E6" s="9"/>
      <c r="F6" s="9"/>
      <c r="G6" s="9"/>
      <c r="H6" s="9"/>
      <c r="I6" s="9"/>
      <c r="J6" s="9"/>
      <c r="K6" s="9"/>
      <c r="L6" s="7"/>
      <c r="M6" s="7"/>
      <c r="N6" s="9"/>
      <c r="O6" s="9"/>
    </row>
    <row r="7" spans="1:15" ht="24.75" customHeight="1">
      <c r="A7" s="2" t="s">
        <v>92</v>
      </c>
      <c r="B7" s="16" t="s">
        <v>111</v>
      </c>
      <c r="D7" s="7"/>
      <c r="G7" s="7"/>
      <c r="J7" s="7"/>
      <c r="L7" s="7"/>
      <c r="M7" s="7"/>
      <c r="N7" s="9"/>
      <c r="O7" s="9"/>
    </row>
    <row r="8" spans="1:15" ht="24.75" customHeight="1">
      <c r="B8" s="16"/>
      <c r="L8" s="7"/>
      <c r="M8" s="7"/>
      <c r="N8" s="9"/>
      <c r="O8" s="9"/>
    </row>
    <row r="9" spans="1:15" ht="24.75" customHeight="1">
      <c r="B9" s="16"/>
    </row>
  </sheetData>
  <mergeCells count="5">
    <mergeCell ref="B1:K1"/>
    <mergeCell ref="B2:B4"/>
    <mergeCell ref="C2:E3"/>
    <mergeCell ref="F2:H3"/>
    <mergeCell ref="I2:K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O9"/>
  <sheetViews>
    <sheetView zoomScale="70" zoomScaleNormal="70" workbookViewId="0">
      <selection activeCell="H11" sqref="H11"/>
    </sheetView>
  </sheetViews>
  <sheetFormatPr defaultColWidth="22.85546875" defaultRowHeight="24.75" customHeight="1"/>
  <cols>
    <col min="1" max="1" width="2" style="2" bestFit="1" customWidth="1"/>
    <col min="2" max="2" width="24.28515625" style="2" customWidth="1"/>
    <col min="3" max="11" width="16.7109375" style="2" customWidth="1"/>
    <col min="12" max="16384" width="22.85546875" style="2"/>
  </cols>
  <sheetData>
    <row r="1" spans="1:15" ht="24.75" customHeight="1" thickBot="1">
      <c r="B1" s="40" t="s">
        <v>121</v>
      </c>
      <c r="C1" s="40"/>
      <c r="D1" s="40"/>
      <c r="E1" s="40"/>
      <c r="F1" s="40"/>
      <c r="G1" s="40"/>
      <c r="H1" s="40"/>
      <c r="I1" s="40"/>
      <c r="J1" s="40"/>
      <c r="K1" s="40"/>
    </row>
    <row r="2" spans="1:15" ht="24.75" customHeight="1">
      <c r="B2" s="41" t="s">
        <v>8</v>
      </c>
      <c r="C2" s="50" t="s">
        <v>2</v>
      </c>
      <c r="D2" s="51"/>
      <c r="E2" s="52"/>
      <c r="F2" s="50" t="s">
        <v>3</v>
      </c>
      <c r="G2" s="51"/>
      <c r="H2" s="52"/>
      <c r="I2" s="50" t="s">
        <v>4</v>
      </c>
      <c r="J2" s="51"/>
      <c r="K2" s="52"/>
    </row>
    <row r="3" spans="1:15" ht="24.75" customHeight="1" thickBot="1">
      <c r="A3" s="1"/>
      <c r="B3" s="42"/>
      <c r="C3" s="53"/>
      <c r="D3" s="54"/>
      <c r="E3" s="55"/>
      <c r="F3" s="53"/>
      <c r="G3" s="54"/>
      <c r="H3" s="55"/>
      <c r="I3" s="53"/>
      <c r="J3" s="54"/>
      <c r="K3" s="55"/>
    </row>
    <row r="4" spans="1:15" ht="24.75" customHeight="1" thickBot="1">
      <c r="B4" s="44"/>
      <c r="C4" s="56" t="s">
        <v>94</v>
      </c>
      <c r="D4" s="63" t="s">
        <v>10</v>
      </c>
      <c r="E4" s="57" t="s">
        <v>9</v>
      </c>
      <c r="F4" s="56" t="s">
        <v>94</v>
      </c>
      <c r="G4" s="63" t="s">
        <v>10</v>
      </c>
      <c r="H4" s="57" t="s">
        <v>9</v>
      </c>
      <c r="I4" s="56" t="s">
        <v>94</v>
      </c>
      <c r="J4" s="63" t="s">
        <v>10</v>
      </c>
      <c r="K4" s="57" t="s">
        <v>9</v>
      </c>
    </row>
    <row r="5" spans="1:15" ht="24.75" customHeight="1" thickBot="1">
      <c r="B5" s="66" t="s">
        <v>11</v>
      </c>
      <c r="C5" s="59">
        <v>4812438</v>
      </c>
      <c r="D5" s="60">
        <v>4706781</v>
      </c>
      <c r="E5" s="61">
        <v>2.2400000000000002</v>
      </c>
      <c r="F5" s="59">
        <v>2787207</v>
      </c>
      <c r="G5" s="60">
        <v>2744885</v>
      </c>
      <c r="H5" s="61">
        <v>1.54</v>
      </c>
      <c r="I5" s="59">
        <v>2025231</v>
      </c>
      <c r="J5" s="60">
        <v>1961896</v>
      </c>
      <c r="K5" s="61">
        <v>3.23</v>
      </c>
      <c r="L5" s="7"/>
      <c r="M5" s="7"/>
      <c r="N5" s="9"/>
      <c r="O5" s="9"/>
    </row>
    <row r="6" spans="1:15" ht="24.75" customHeight="1">
      <c r="B6" s="2" t="s">
        <v>93</v>
      </c>
      <c r="C6" s="8"/>
      <c r="D6" s="8"/>
      <c r="G6" s="7"/>
      <c r="L6" s="7"/>
      <c r="M6" s="7"/>
      <c r="N6" s="9"/>
      <c r="O6" s="9"/>
    </row>
    <row r="7" spans="1:15" ht="24.75" customHeight="1">
      <c r="A7" s="2" t="s">
        <v>92</v>
      </c>
      <c r="B7" s="16" t="s">
        <v>111</v>
      </c>
      <c r="D7" s="7"/>
      <c r="G7" s="7"/>
      <c r="J7" s="7"/>
      <c r="L7" s="7"/>
      <c r="M7" s="7"/>
      <c r="N7" s="9"/>
      <c r="O7" s="9"/>
    </row>
    <row r="8" spans="1:15" ht="24.75" customHeight="1">
      <c r="B8" s="16"/>
      <c r="L8" s="7"/>
      <c r="M8" s="7"/>
      <c r="N8" s="9"/>
      <c r="O8" s="9"/>
    </row>
    <row r="9" spans="1:15" ht="24.75" customHeight="1">
      <c r="B9" s="16"/>
    </row>
  </sheetData>
  <mergeCells count="5">
    <mergeCell ref="B1:K1"/>
    <mergeCell ref="B2:B4"/>
    <mergeCell ref="C2:E3"/>
    <mergeCell ref="F2:H3"/>
    <mergeCell ref="I2:K3"/>
  </mergeCells>
  <pageMargins left="0.11811023622047245" right="0" top="0" bottom="0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ม.ค.2567R</vt:lpstr>
      <vt:lpstr>ก.พ.2567R</vt:lpstr>
      <vt:lpstr>มี.ค.2567R</vt:lpstr>
      <vt:lpstr>เม.ย.2567R</vt:lpstr>
      <vt:lpstr>พ.ค.2567R</vt:lpstr>
      <vt:lpstr>มิ.ย.2567R</vt:lpstr>
      <vt:lpstr>ก.ค.2567R</vt:lpstr>
      <vt:lpstr>ส.ค.2567R</vt:lpstr>
      <vt:lpstr>ก.ย.2567R</vt:lpstr>
      <vt:lpstr>ต.ค.2567R</vt:lpstr>
      <vt:lpstr>พ.ย.2567R</vt:lpstr>
      <vt:lpstr>ธ.ค.2567R</vt:lpstr>
      <vt:lpstr>ยอดสะสม ม.ค. - ธ.ค.2567R</vt:lpstr>
      <vt:lpstr>ผ่านกำกับ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bma00308</cp:lastModifiedBy>
  <dcterms:created xsi:type="dcterms:W3CDTF">2025-01-23T07:34:37Z</dcterms:created>
  <dcterms:modified xsi:type="dcterms:W3CDTF">2026-05-29T04:50:44Z</dcterms:modified>
</cp:coreProperties>
</file>