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I68\DATA_BMA\bma movement bridate\"/>
    </mc:Choice>
  </mc:AlternateContent>
  <xr:revisionPtr revIDLastSave="0" documentId="13_ncr:1_{7B6F060C-8241-44DF-9E46-8B81EBEA99A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าย" sheetId="1" r:id="rId1"/>
    <sheet name="Sheet1" sheetId="2" r:id="rId2"/>
    <sheet name="data" sheetId="3" r:id="rId3"/>
  </sheets>
  <externalReferences>
    <externalReference r:id="rId4"/>
  </externalReferences>
  <definedNames>
    <definedName name="aaa" hidden="1">{"'ความหนาแน่นกทม.-ประเทศ'!$A$1:$L$20"}</definedName>
    <definedName name="Color">[1]Color!$A$1:$A$65536</definedName>
    <definedName name="HTML_CodePage" hidden="1">874</definedName>
    <definedName name="HTML_Control" hidden="1">{"'ความหนาแน่นกทม.-ประเทศ'!$A$1:$L$20"}</definedName>
    <definedName name="HTML_Description" hidden="1">""</definedName>
    <definedName name="HTML_Email" hidden="1">""</definedName>
    <definedName name="HTML_Header" hidden="1">"ความหนาแน่นกทม.-ประเทศ"</definedName>
    <definedName name="HTML_LastUpdate" hidden="1">"1/9/2003"</definedName>
    <definedName name="HTML_LineAfter" hidden="1">FALSE</definedName>
    <definedName name="HTML_LineBefore" hidden="1">FALSE</definedName>
    <definedName name="HTML_Name" hidden="1">"BMA"</definedName>
    <definedName name="HTML_OBDlg2" hidden="1">TRUE</definedName>
    <definedName name="HTML_OBDlg4" hidden="1">TRUE</definedName>
    <definedName name="HTML_OS" hidden="1">0</definedName>
    <definedName name="HTML_PathFile" hidden="1">"D:\STAT\WEB46\ADMIN\คนน.ไทย-กทม..htm"</definedName>
    <definedName name="HTML_Title" hidden="1">""</definedName>
    <definedName name="normal">#REF!</definedName>
    <definedName name="_xlnm.Print_Area" localSheetId="0">ตาย!$A$1:$I$55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4" i="1"/>
  <c r="E54" i="1"/>
  <c r="F54" i="1"/>
  <c r="G54" i="1"/>
  <c r="I54" i="1" s="1"/>
  <c r="C54" i="1"/>
  <c r="D54" i="1"/>
  <c r="B54" i="1"/>
  <c r="L4" i="1"/>
  <c r="H4" i="1" s="1"/>
  <c r="L5" i="1"/>
  <c r="H5" i="1" s="1"/>
  <c r="L6" i="1"/>
  <c r="H6" i="1" s="1"/>
  <c r="L7" i="1"/>
  <c r="H7" i="1" s="1"/>
  <c r="L8" i="1"/>
  <c r="H8" i="1" s="1"/>
  <c r="L9" i="1"/>
  <c r="H9" i="1" s="1"/>
  <c r="L10" i="1"/>
  <c r="H10" i="1" s="1"/>
  <c r="L11" i="1"/>
  <c r="H11" i="1" s="1"/>
  <c r="L12" i="1"/>
  <c r="H12" i="1" s="1"/>
  <c r="L13" i="1"/>
  <c r="H13" i="1" s="1"/>
  <c r="L14" i="1"/>
  <c r="H14" i="1" s="1"/>
  <c r="L15" i="1"/>
  <c r="H15" i="1" s="1"/>
  <c r="L16" i="1"/>
  <c r="H16" i="1" s="1"/>
  <c r="L17" i="1"/>
  <c r="H17" i="1" s="1"/>
  <c r="L18" i="1"/>
  <c r="H18" i="1" s="1"/>
  <c r="L19" i="1"/>
  <c r="H19" i="1" s="1"/>
  <c r="L20" i="1"/>
  <c r="H20" i="1" s="1"/>
  <c r="L21" i="1"/>
  <c r="H21" i="1" s="1"/>
  <c r="L22" i="1"/>
  <c r="H22" i="1" s="1"/>
  <c r="L23" i="1"/>
  <c r="H23" i="1" s="1"/>
  <c r="L24" i="1"/>
  <c r="H24" i="1" s="1"/>
  <c r="L25" i="1"/>
  <c r="H25" i="1" s="1"/>
  <c r="L26" i="1"/>
  <c r="H26" i="1" s="1"/>
  <c r="L27" i="1"/>
  <c r="H27" i="1" s="1"/>
  <c r="L28" i="1"/>
  <c r="H28" i="1" s="1"/>
  <c r="L29" i="1"/>
  <c r="H29" i="1" s="1"/>
  <c r="L30" i="1"/>
  <c r="H30" i="1" s="1"/>
  <c r="L31" i="1"/>
  <c r="H31" i="1" s="1"/>
  <c r="L32" i="1"/>
  <c r="H32" i="1" s="1"/>
  <c r="L33" i="1"/>
  <c r="H33" i="1" s="1"/>
  <c r="L34" i="1"/>
  <c r="H34" i="1" s="1"/>
  <c r="L35" i="1"/>
  <c r="H35" i="1" s="1"/>
  <c r="L36" i="1"/>
  <c r="H36" i="1" s="1"/>
  <c r="L37" i="1"/>
  <c r="H37" i="1" s="1"/>
  <c r="L38" i="1"/>
  <c r="H38" i="1" s="1"/>
  <c r="L39" i="1"/>
  <c r="H39" i="1" s="1"/>
  <c r="L40" i="1"/>
  <c r="H40" i="1" s="1"/>
  <c r="L41" i="1"/>
  <c r="H41" i="1" s="1"/>
  <c r="L42" i="1"/>
  <c r="H42" i="1" s="1"/>
  <c r="L43" i="1"/>
  <c r="H43" i="1" s="1"/>
  <c r="L44" i="1"/>
  <c r="H44" i="1" s="1"/>
  <c r="L45" i="1"/>
  <c r="H45" i="1" s="1"/>
  <c r="L46" i="1"/>
  <c r="H46" i="1" s="1"/>
  <c r="L47" i="1"/>
  <c r="H47" i="1" s="1"/>
  <c r="L48" i="1"/>
  <c r="H48" i="1" s="1"/>
  <c r="L49" i="1"/>
  <c r="H49" i="1" s="1"/>
  <c r="L50" i="1"/>
  <c r="H50" i="1" s="1"/>
  <c r="L51" i="1"/>
  <c r="H51" i="1" s="1"/>
  <c r="L52" i="1"/>
  <c r="H52" i="1" s="1"/>
  <c r="L53" i="1"/>
  <c r="H53" i="1" s="1"/>
  <c r="K54" i="1"/>
  <c r="L54" i="1" s="1"/>
  <c r="H54" i="1" l="1"/>
</calcChain>
</file>

<file path=xl/sharedStrings.xml><?xml version="1.0" encoding="utf-8"?>
<sst xmlns="http://schemas.openxmlformats.org/spreadsheetml/2006/main" count="297" uniqueCount="93">
  <si>
    <t>แหล่งข้อมูล : สำนักบริหารการทะเบียน กรมการปกครอง กระทรวงมหาดไทย</t>
  </si>
  <si>
    <t>รวม</t>
  </si>
  <si>
    <t>สัมพันธวงศ์</t>
  </si>
  <si>
    <t>พระนคร</t>
  </si>
  <si>
    <t>ยานนาวา</t>
  </si>
  <si>
    <t>บางกอกใหญ่</t>
  </si>
  <si>
    <t>พระโขนง</t>
  </si>
  <si>
    <t>บางบอน</t>
  </si>
  <si>
    <t>สะพานสูง</t>
  </si>
  <si>
    <t>ดอนเมือง</t>
  </si>
  <si>
    <t>ทุ่งครุ</t>
  </si>
  <si>
    <t>ทวีวัฒนา</t>
  </si>
  <si>
    <t>ดินแดง</t>
  </si>
  <si>
    <t>ตลิ่งชัน</t>
  </si>
  <si>
    <t>คลองสามวา</t>
  </si>
  <si>
    <t>บึงกุ่ม</t>
  </si>
  <si>
    <t>สาทร</t>
  </si>
  <si>
    <t>วังทองหลาง</t>
  </si>
  <si>
    <t>บางเขน</t>
  </si>
  <si>
    <t>ลาดพร้าว</t>
  </si>
  <si>
    <t>บางพลัด</t>
  </si>
  <si>
    <t>หนองแขม</t>
  </si>
  <si>
    <t>บางซื่อ</t>
  </si>
  <si>
    <t>ลาดกระบัง</t>
  </si>
  <si>
    <t>หนองจอก</t>
  </si>
  <si>
    <t>บางกะปิ</t>
  </si>
  <si>
    <t>บางนา</t>
  </si>
  <si>
    <t>วัฒนา</t>
  </si>
  <si>
    <t>จตุจักร</t>
  </si>
  <si>
    <t>คลองเตย</t>
  </si>
  <si>
    <t>พญาไท</t>
  </si>
  <si>
    <t>บางขุนเทียน</t>
  </si>
  <si>
    <t>จอมทอง</t>
  </si>
  <si>
    <t>หลักสี่</t>
  </si>
  <si>
    <t>ราษฎร์บูรณะ</t>
  </si>
  <si>
    <t>ห้วยขวาง</t>
  </si>
  <si>
    <t>ป้อมปราบศัตรูพ่าย</t>
  </si>
  <si>
    <t>บางคอแหลม</t>
  </si>
  <si>
    <t>มีนบุรี</t>
  </si>
  <si>
    <t>บางแค</t>
  </si>
  <si>
    <t>ประเวศ</t>
  </si>
  <si>
    <t>คลองสาน</t>
  </si>
  <si>
    <t>ธนบุรี</t>
  </si>
  <si>
    <t>ภาษีเจริญ</t>
  </si>
  <si>
    <t>สวนหลวง</t>
  </si>
  <si>
    <t>บางรัก</t>
  </si>
  <si>
    <t>ดุสิต</t>
  </si>
  <si>
    <t>คันนายาว</t>
  </si>
  <si>
    <t>สายไหม</t>
  </si>
  <si>
    <t>ปทุมวัน</t>
  </si>
  <si>
    <t>บางกอกน้อย</t>
  </si>
  <si>
    <t>ราชเทวี</t>
  </si>
  <si>
    <t>ประชากร</t>
  </si>
  <si>
    <t xml:space="preserve"> 1,000 คน</t>
  </si>
  <si>
    <t>หญิง</t>
  </si>
  <si>
    <t>ชาย</t>
  </si>
  <si>
    <t>เพิ่ม/ลด</t>
  </si>
  <si>
    <t>ต่อประชากร</t>
  </si>
  <si>
    <t>สำนักงานเขต</t>
  </si>
  <si>
    <t>จำนวนประชากรตาย ในกรุงเทพมหานคร จำแนกตามสำนักงานเขต พ.ศ. 2562 - 2563</t>
  </si>
  <si>
    <t>ชาย (คน)</t>
  </si>
  <si>
    <t>หญิง (คน)</t>
  </si>
  <si>
    <t>เขต</t>
  </si>
  <si>
    <t>ปี</t>
  </si>
  <si>
    <t>dcode_DESC</t>
  </si>
  <si>
    <t>f_deadyear_62</t>
  </si>
  <si>
    <t>f_deadyear_64</t>
  </si>
  <si>
    <t>f_deadyear_63</t>
  </si>
  <si>
    <t>f_deadyear_65</t>
  </si>
  <si>
    <t>m_birthyear_62</t>
  </si>
  <si>
    <t>f_birthyear_62</t>
  </si>
  <si>
    <t>m_birthyear_63</t>
  </si>
  <si>
    <t>f_birthyear_63</t>
  </si>
  <si>
    <t>m_birthyear_64</t>
  </si>
  <si>
    <t>f_birthyear_64</t>
  </si>
  <si>
    <t>m_birthyear_65</t>
  </si>
  <si>
    <t>f_birthyear_65</t>
  </si>
  <si>
    <t>m_deadyear_62</t>
  </si>
  <si>
    <t>m_deadyear_63</t>
  </si>
  <si>
    <t>m_deadyear_64</t>
  </si>
  <si>
    <t>m_deadyear_65</t>
  </si>
  <si>
    <t>m_deadyear_66</t>
  </si>
  <si>
    <t>f_deadyear_66</t>
  </si>
  <si>
    <t>m_deadyear_67</t>
  </si>
  <si>
    <t>f_deadyear_67</t>
  </si>
  <si>
    <t>m_birthyear_66</t>
  </si>
  <si>
    <t>f_birthyear_66</t>
  </si>
  <si>
    <t>m_birthyear_67</t>
  </si>
  <si>
    <t>f_birthyear_67</t>
  </si>
  <si>
    <t>m_birthyear_68</t>
  </si>
  <si>
    <t>f_birthyear_68</t>
  </si>
  <si>
    <t>m_deadyear_68</t>
  </si>
  <si>
    <t>f_deadyear_68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</si>
</sst>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฿&quot;#,##0;[Red]\-&quot;฿&quot;#,##0"/>
    <numFmt numFmtId="165" formatCode="_-&quot;฿&quot;* #,##0.00_-;\-&quot;฿&quot;* #,##0.00_-;_-&quot;฿&quot;* &quot;-&quot;??_-;_-@_-"/>
    <numFmt numFmtId="166" formatCode="_-* #,##0.00_-;\-* #,##0.00_-;_-* &quot;-&quot;??_-;_-@_-"/>
    <numFmt numFmtId="167" formatCode="0.000"/>
    <numFmt numFmtId="168" formatCode="#,##0;[Red]#,##0"/>
  </numFmts>
  <fonts count="90">
    <font>
      <sz val="16"/>
      <name val="DilleniaUPC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DilleniaUPC"/>
      <family val="1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DilleniaUPC"/>
      <family val="1"/>
      <charset val="222"/>
    </font>
    <font>
      <sz val="12"/>
      <color rgb="FFFF000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Calibri"/>
      <family val="2"/>
      <charset val="222"/>
    </font>
    <font>
      <sz val="11"/>
      <color indexed="9"/>
      <name val="Calibri"/>
      <family val="2"/>
    </font>
    <font>
      <sz val="11"/>
      <color indexed="9"/>
      <name val="Tahoma"/>
      <family val="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sz val="16"/>
      <name val="DilleniaUPC"/>
      <family val="1"/>
      <charset val="222"/>
    </font>
    <font>
      <sz val="10"/>
      <name val="Arial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56"/>
      <name val="Calibri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Calibri"/>
      <family val="2"/>
      <charset val="222"/>
    </font>
    <font>
      <b/>
      <sz val="11"/>
      <color indexed="62"/>
      <name val="Calibri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1"/>
      <color indexed="60"/>
      <name val="Calibri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11"/>
      <color indexed="8"/>
      <name val="Tahoma"/>
      <family val="2"/>
      <charset val="222"/>
    </font>
    <font>
      <sz val="14"/>
      <name val="CordiaUPC"/>
      <family val="2"/>
      <charset val="222"/>
    </font>
    <font>
      <u/>
      <sz val="10.5"/>
      <color indexed="12"/>
      <name val="Cordia New"/>
      <family val="2"/>
    </font>
    <font>
      <b/>
      <sz val="11"/>
      <color indexed="9"/>
      <name val="Calibri"/>
      <family val="2"/>
    </font>
    <font>
      <b/>
      <sz val="11"/>
      <color indexed="9"/>
      <name val="Tahoma"/>
      <family val="2"/>
    </font>
    <font>
      <sz val="11"/>
      <color indexed="52"/>
      <name val="Calibri"/>
      <family val="2"/>
    </font>
    <font>
      <sz val="11"/>
      <color indexed="52"/>
      <name val="Tahoma"/>
      <family val="2"/>
    </font>
    <font>
      <sz val="11"/>
      <color indexed="20"/>
      <name val="Calibri"/>
      <family val="2"/>
    </font>
    <font>
      <sz val="11"/>
      <color indexed="20"/>
      <name val="Tahoma"/>
      <family val="2"/>
    </font>
    <font>
      <b/>
      <sz val="11"/>
      <color indexed="63"/>
      <name val="Calibri"/>
      <family val="2"/>
    </font>
    <font>
      <b/>
      <sz val="11"/>
      <color indexed="63"/>
      <name val="Tahoma"/>
      <family val="2"/>
    </font>
    <font>
      <b/>
      <sz val="11"/>
      <color indexed="52"/>
      <name val="Calibri"/>
      <family val="2"/>
    </font>
    <font>
      <b/>
      <sz val="11"/>
      <color indexed="52"/>
      <name val="Tahoma"/>
      <family val="2"/>
    </font>
    <font>
      <sz val="11"/>
      <color indexed="10"/>
      <name val="Calibri"/>
      <family val="2"/>
    </font>
    <font>
      <sz val="11"/>
      <color indexed="10"/>
      <name val="Tahoma"/>
      <family val="2"/>
    </font>
    <font>
      <i/>
      <sz val="11"/>
      <color indexed="23"/>
      <name val="Calibri"/>
      <family val="2"/>
    </font>
    <font>
      <i/>
      <sz val="11"/>
      <color indexed="23"/>
      <name val="Tahoma"/>
      <family val="2"/>
    </font>
    <font>
      <b/>
      <sz val="18"/>
      <color indexed="56"/>
      <name val="Cambria"/>
      <family val="2"/>
    </font>
    <font>
      <b/>
      <sz val="18"/>
      <color indexed="56"/>
      <name val="Tahoma"/>
      <family val="2"/>
    </font>
    <font>
      <sz val="11"/>
      <color indexed="17"/>
      <name val="Calibri"/>
      <family val="2"/>
    </font>
    <font>
      <sz val="11"/>
      <color indexed="17"/>
      <name val="Tahoma"/>
      <family val="2"/>
    </font>
    <font>
      <u/>
      <sz val="10.5"/>
      <color indexed="36"/>
      <name val="Cordia New"/>
      <family val="2"/>
    </font>
    <font>
      <sz val="16"/>
      <name val="AngsanaUPC"/>
      <family val="1"/>
    </font>
    <font>
      <sz val="16"/>
      <name val="Angsana New"/>
      <family val="1"/>
    </font>
    <font>
      <sz val="16"/>
      <name val="TH SarabunIT๙"/>
      <family val="2"/>
    </font>
    <font>
      <sz val="14"/>
      <name val="CordiaUPC"/>
      <family val="2"/>
    </font>
    <font>
      <sz val="11"/>
      <color indexed="62"/>
      <name val="Calibri"/>
      <family val="2"/>
    </font>
    <font>
      <sz val="11"/>
      <color indexed="62"/>
      <name val="Tahoma"/>
      <family val="2"/>
    </font>
    <font>
      <sz val="11"/>
      <color indexed="60"/>
      <name val="Calibri"/>
      <family val="2"/>
    </font>
    <font>
      <sz val="11"/>
      <color indexed="60"/>
      <name val="Tahoma"/>
      <family val="2"/>
    </font>
    <font>
      <b/>
      <sz val="11"/>
      <color indexed="8"/>
      <name val="Calibri"/>
      <family val="2"/>
    </font>
    <font>
      <b/>
      <sz val="11"/>
      <color indexed="8"/>
      <name val="Tahoma"/>
      <family val="2"/>
    </font>
    <font>
      <b/>
      <sz val="15"/>
      <color indexed="56"/>
      <name val="Calibri"/>
      <family val="2"/>
    </font>
    <font>
      <b/>
      <sz val="15"/>
      <color indexed="56"/>
      <name val="Tahoma"/>
      <family val="2"/>
    </font>
    <font>
      <b/>
      <sz val="13"/>
      <color indexed="56"/>
      <name val="Calibri"/>
      <family val="2"/>
    </font>
    <font>
      <b/>
      <sz val="13"/>
      <color indexed="56"/>
      <name val="Tahoma"/>
      <family val="2"/>
    </font>
    <font>
      <b/>
      <sz val="11"/>
      <color indexed="56"/>
      <name val="Calibri"/>
      <family val="2"/>
    </font>
    <font>
      <b/>
      <sz val="11"/>
      <color indexed="56"/>
      <name val="Tahoma"/>
      <family val="2"/>
    </font>
    <font>
      <b/>
      <sz val="12"/>
      <name val="TH SarabunPSK"/>
      <family val="2"/>
    </font>
    <font>
      <u/>
      <sz val="11"/>
      <color theme="10"/>
      <name val="Tahoma"/>
      <family val="2"/>
    </font>
    <font>
      <sz val="12"/>
      <color rgb="FF000000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name val="TH SarabunPSK"/>
      <family val="2"/>
    </font>
    <font>
      <sz val="14"/>
      <color rgb="FF000000"/>
      <name val="TH SarabunPSK"/>
      <family val="2"/>
    </font>
    <font>
      <sz val="10"/>
      <color rgb="FFFF0000"/>
      <name val="Kanit-Regula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E2E4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EE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731">
    <xf numFmtId="0" fontId="0" fillId="0" borderId="0"/>
    <xf numFmtId="9" fontId="6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2" borderId="0" applyNumberFormat="0" applyBorder="0" applyAlignment="0" applyProtection="0"/>
    <xf numFmtId="0" fontId="16" fillId="2" borderId="0" applyNumberFormat="0" applyBorder="0" applyAlignment="0" applyProtection="0"/>
    <xf numFmtId="0" fontId="15" fillId="2" borderId="0" applyNumberFormat="0" applyBorder="0" applyAlignment="0" applyProtection="0"/>
    <xf numFmtId="0" fontId="14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3" borderId="0" applyNumberFormat="0" applyBorder="0" applyAlignment="0" applyProtection="0"/>
    <xf numFmtId="0" fontId="16" fillId="3" borderId="0" applyNumberFormat="0" applyBorder="0" applyAlignment="0" applyProtection="0"/>
    <xf numFmtId="0" fontId="15" fillId="3" borderId="0" applyNumberFormat="0" applyBorder="0" applyAlignment="0" applyProtection="0"/>
    <xf numFmtId="0" fontId="14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5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3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5" borderId="0" applyNumberFormat="0" applyBorder="0" applyAlignment="0" applyProtection="0"/>
    <xf numFmtId="0" fontId="19" fillId="5" borderId="0" applyNumberFormat="0" applyBorder="0" applyAlignment="0" applyProtection="0"/>
    <xf numFmtId="0" fontId="18" fillId="5" borderId="0" applyNumberFormat="0" applyBorder="0" applyAlignment="0" applyProtection="0"/>
    <xf numFmtId="0" fontId="1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9" applyNumberFormat="0" applyAlignment="0" applyProtection="0"/>
    <xf numFmtId="0" fontId="21" fillId="24" borderId="9" applyNumberFormat="0" applyAlignment="0" applyProtection="0"/>
    <xf numFmtId="0" fontId="21" fillId="11" borderId="9" applyNumberFormat="0" applyAlignment="0" applyProtection="0"/>
    <xf numFmtId="0" fontId="21" fillId="11" borderId="9" applyNumberFormat="0" applyAlignment="0" applyProtection="0"/>
    <xf numFmtId="0" fontId="21" fillId="24" borderId="9" applyNumberFormat="0" applyAlignment="0" applyProtection="0"/>
    <xf numFmtId="0" fontId="22" fillId="25" borderId="10" applyNumberFormat="0" applyAlignment="0" applyProtection="0"/>
    <xf numFmtId="0" fontId="22" fillId="25" borderId="10" applyNumberFormat="0" applyAlignment="0" applyProtection="0"/>
    <xf numFmtId="0" fontId="22" fillId="25" borderId="10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8" fontId="24" fillId="0" borderId="0" applyFont="0" applyFill="0" applyBorder="0" applyAlignment="0" applyProtection="0"/>
    <xf numFmtId="166" fontId="8" fillId="0" borderId="0" applyFont="0" applyFill="0" applyBorder="0" applyAlignment="0" applyProtection="0"/>
    <xf numFmtId="8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3" borderId="9" applyNumberFormat="0" applyAlignment="0" applyProtection="0"/>
    <xf numFmtId="0" fontId="34" fillId="13" borderId="9" applyNumberFormat="0" applyAlignment="0" applyProtection="0"/>
    <xf numFmtId="0" fontId="34" fillId="3" borderId="9" applyNumberFormat="0" applyAlignment="0" applyProtection="0"/>
    <xf numFmtId="0" fontId="34" fillId="3" borderId="9" applyNumberFormat="0" applyAlignment="0" applyProtection="0"/>
    <xf numFmtId="0" fontId="34" fillId="13" borderId="9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24" fillId="0" borderId="0"/>
    <xf numFmtId="0" fontId="8" fillId="0" borderId="0"/>
    <xf numFmtId="0" fontId="8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7" borderId="17" applyNumberFormat="0" applyFont="0" applyAlignment="0" applyProtection="0"/>
    <xf numFmtId="0" fontId="8" fillId="7" borderId="17" applyNumberFormat="0" applyFont="0" applyAlignment="0" applyProtection="0"/>
    <xf numFmtId="0" fontId="8" fillId="7" borderId="17" applyNumberFormat="0" applyFont="0" applyAlignment="0" applyProtection="0"/>
    <xf numFmtId="0" fontId="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38" fillId="11" borderId="18" applyNumberFormat="0" applyAlignment="0" applyProtection="0"/>
    <xf numFmtId="0" fontId="38" fillId="24" borderId="18" applyNumberFormat="0" applyAlignment="0" applyProtection="0"/>
    <xf numFmtId="0" fontId="38" fillId="11" borderId="18" applyNumberFormat="0" applyAlignment="0" applyProtection="0"/>
    <xf numFmtId="0" fontId="38" fillId="11" borderId="18" applyNumberFormat="0" applyAlignment="0" applyProtection="0"/>
    <xf numFmtId="0" fontId="38" fillId="24" borderId="18" applyNumberFormat="0" applyAlignment="0" applyProtection="0"/>
    <xf numFmtId="16" fontId="12" fillId="0" borderId="6">
      <alignment horizontal="righ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25" borderId="10" applyNumberFormat="0" applyAlignment="0" applyProtection="0"/>
    <xf numFmtId="0" fontId="47" fillId="25" borderId="10" applyNumberFormat="0" applyAlignment="0" applyProtection="0"/>
    <xf numFmtId="0" fontId="46" fillId="25" borderId="10" applyNumberFormat="0" applyAlignment="0" applyProtection="0"/>
    <xf numFmtId="0" fontId="22" fillId="25" borderId="10" applyNumberFormat="0" applyAlignment="0" applyProtection="0"/>
    <xf numFmtId="0" fontId="47" fillId="25" borderId="10" applyNumberFormat="0" applyAlignment="0" applyProtection="0"/>
    <xf numFmtId="0" fontId="47" fillId="25" borderId="10" applyNumberFormat="0" applyAlignment="0" applyProtection="0"/>
    <xf numFmtId="0" fontId="47" fillId="25" borderId="10" applyNumberFormat="0" applyAlignment="0" applyProtection="0"/>
    <xf numFmtId="0" fontId="47" fillId="25" borderId="10" applyNumberFormat="0" applyAlignment="0" applyProtection="0"/>
    <xf numFmtId="0" fontId="47" fillId="25" borderId="10" applyNumberFormat="0" applyAlignment="0" applyProtection="0"/>
    <xf numFmtId="0" fontId="48" fillId="0" borderId="16" applyNumberFormat="0" applyFill="0" applyAlignment="0" applyProtection="0"/>
    <xf numFmtId="0" fontId="49" fillId="0" borderId="16" applyNumberFormat="0" applyFill="0" applyAlignment="0" applyProtection="0"/>
    <xf numFmtId="0" fontId="48" fillId="0" borderId="16" applyNumberFormat="0" applyFill="0" applyAlignment="0" applyProtection="0"/>
    <xf numFmtId="0" fontId="35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0" fillId="4" borderId="0" applyNumberFormat="0" applyBorder="0" applyAlignment="0" applyProtection="0"/>
    <xf numFmtId="0" fontId="51" fillId="4" borderId="0" applyNumberFormat="0" applyBorder="0" applyAlignment="0" applyProtection="0"/>
    <xf numFmtId="0" fontId="50" fillId="4" borderId="0" applyNumberFormat="0" applyBorder="0" applyAlignment="0" applyProtection="0"/>
    <xf numFmtId="0" fontId="20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2" fillId="11" borderId="18" applyNumberFormat="0" applyAlignment="0" applyProtection="0"/>
    <xf numFmtId="0" fontId="53" fillId="11" borderId="18" applyNumberFormat="0" applyAlignment="0" applyProtection="0"/>
    <xf numFmtId="0" fontId="52" fillId="11" borderId="18" applyNumberFormat="0" applyAlignment="0" applyProtection="0"/>
    <xf numFmtId="0" fontId="38" fillId="24" borderId="18" applyNumberFormat="0" applyAlignment="0" applyProtection="0"/>
    <xf numFmtId="0" fontId="53" fillId="11" borderId="18" applyNumberFormat="0" applyAlignment="0" applyProtection="0"/>
    <xf numFmtId="0" fontId="53" fillId="11" borderId="18" applyNumberFormat="0" applyAlignment="0" applyProtection="0"/>
    <xf numFmtId="0" fontId="53" fillId="11" borderId="18" applyNumberFormat="0" applyAlignment="0" applyProtection="0"/>
    <xf numFmtId="0" fontId="53" fillId="11" borderId="18" applyNumberFormat="0" applyAlignment="0" applyProtection="0"/>
    <xf numFmtId="0" fontId="53" fillId="11" borderId="18" applyNumberFormat="0" applyAlignment="0" applyProtection="0"/>
    <xf numFmtId="0" fontId="54" fillId="11" borderId="9" applyNumberFormat="0" applyAlignment="0" applyProtection="0"/>
    <xf numFmtId="0" fontId="55" fillId="11" borderId="9" applyNumberFormat="0" applyAlignment="0" applyProtection="0"/>
    <xf numFmtId="0" fontId="54" fillId="11" borderId="9" applyNumberFormat="0" applyAlignment="0" applyProtection="0"/>
    <xf numFmtId="0" fontId="21" fillId="24" borderId="9" applyNumberFormat="0" applyAlignment="0" applyProtection="0"/>
    <xf numFmtId="0" fontId="55" fillId="11" borderId="9" applyNumberFormat="0" applyAlignment="0" applyProtection="0"/>
    <xf numFmtId="0" fontId="55" fillId="11" borderId="9" applyNumberFormat="0" applyAlignment="0" applyProtection="0"/>
    <xf numFmtId="0" fontId="55" fillId="11" borderId="9" applyNumberFormat="0" applyAlignment="0" applyProtection="0"/>
    <xf numFmtId="0" fontId="55" fillId="11" borderId="9" applyNumberFormat="0" applyAlignment="0" applyProtection="0"/>
    <xf numFmtId="0" fontId="55" fillId="11" borderId="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6" borderId="0" applyNumberFormat="0" applyBorder="0" applyAlignment="0" applyProtection="0"/>
    <xf numFmtId="0" fontId="63" fillId="6" borderId="0" applyNumberFormat="0" applyBorder="0" applyAlignment="0" applyProtection="0"/>
    <xf numFmtId="0" fontId="62" fillId="6" borderId="0" applyNumberFormat="0" applyBorder="0" applyAlignment="0" applyProtection="0"/>
    <xf numFmtId="0" fontId="26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/>
    <xf numFmtId="0" fontId="24" fillId="0" borderId="0"/>
    <xf numFmtId="0" fontId="6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67" fillId="0" borderId="0"/>
    <xf numFmtId="0" fontId="67" fillId="0" borderId="0"/>
    <xf numFmtId="0" fontId="6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0" fontId="2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8" fillId="0" borderId="0"/>
    <xf numFmtId="0" fontId="68" fillId="0" borderId="0"/>
    <xf numFmtId="0" fontId="68" fillId="0" borderId="0"/>
    <xf numFmtId="0" fontId="23" fillId="0" borderId="0"/>
    <xf numFmtId="0" fontId="8" fillId="0" borderId="0"/>
    <xf numFmtId="0" fontId="37" fillId="0" borderId="0"/>
    <xf numFmtId="0" fontId="24" fillId="0" borderId="0"/>
    <xf numFmtId="0" fontId="24" fillId="0" borderId="0"/>
    <xf numFmtId="0" fontId="8" fillId="0" borderId="0"/>
    <xf numFmtId="0" fontId="65" fillId="0" borderId="0"/>
    <xf numFmtId="0" fontId="65" fillId="0" borderId="0"/>
    <xf numFmtId="0" fontId="69" fillId="3" borderId="9" applyNumberFormat="0" applyAlignment="0" applyProtection="0"/>
    <xf numFmtId="0" fontId="70" fillId="3" borderId="9" applyNumberFormat="0" applyAlignment="0" applyProtection="0"/>
    <xf numFmtId="0" fontId="69" fillId="3" borderId="9" applyNumberFormat="0" applyAlignment="0" applyProtection="0"/>
    <xf numFmtId="0" fontId="34" fillId="13" borderId="9" applyNumberFormat="0" applyAlignment="0" applyProtection="0"/>
    <xf numFmtId="0" fontId="70" fillId="3" borderId="9" applyNumberFormat="0" applyAlignment="0" applyProtection="0"/>
    <xf numFmtId="0" fontId="70" fillId="3" borderId="9" applyNumberFormat="0" applyAlignment="0" applyProtection="0"/>
    <xf numFmtId="0" fontId="70" fillId="3" borderId="9" applyNumberFormat="0" applyAlignment="0" applyProtection="0"/>
    <xf numFmtId="0" fontId="70" fillId="3" borderId="9" applyNumberFormat="0" applyAlignment="0" applyProtection="0"/>
    <xf numFmtId="0" fontId="70" fillId="3" borderId="9" applyNumberFormat="0" applyAlignment="0" applyProtection="0"/>
    <xf numFmtId="0" fontId="71" fillId="13" borderId="0" applyNumberFormat="0" applyBorder="0" applyAlignment="0" applyProtection="0"/>
    <xf numFmtId="0" fontId="72" fillId="13" borderId="0" applyNumberFormat="0" applyBorder="0" applyAlignment="0" applyProtection="0"/>
    <xf numFmtId="0" fontId="71" fillId="13" borderId="0" applyNumberFormat="0" applyBorder="0" applyAlignment="0" applyProtection="0"/>
    <xf numFmtId="0" fontId="36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41" fillId="0" borderId="20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8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23" fillId="7" borderId="17" applyNumberFormat="0" applyFont="0" applyAlignment="0" applyProtection="0"/>
    <xf numFmtId="0" fontId="75" fillId="0" borderId="11" applyNumberFormat="0" applyFill="0" applyAlignment="0" applyProtection="0"/>
    <xf numFmtId="0" fontId="75" fillId="0" borderId="11" applyNumberFormat="0" applyFill="0" applyAlignment="0" applyProtection="0"/>
    <xf numFmtId="0" fontId="28" fillId="0" borderId="12" applyNumberFormat="0" applyFill="0" applyAlignment="0" applyProtection="0"/>
    <xf numFmtId="0" fontId="76" fillId="0" borderId="11" applyNumberFormat="0" applyFill="0" applyAlignment="0" applyProtection="0"/>
    <xf numFmtId="0" fontId="77" fillId="0" borderId="13" applyNumberFormat="0" applyFill="0" applyAlignment="0" applyProtection="0"/>
    <xf numFmtId="0" fontId="78" fillId="0" borderId="13" applyNumberFormat="0" applyFill="0" applyAlignment="0" applyProtection="0"/>
    <xf numFmtId="0" fontId="77" fillId="0" borderId="13" applyNumberFormat="0" applyFill="0" applyAlignment="0" applyProtection="0"/>
    <xf numFmtId="0" fontId="30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32" fillId="0" borderId="15" applyNumberFormat="0" applyFill="0" applyAlignment="0" applyProtection="0"/>
    <xf numFmtId="0" fontId="80" fillId="0" borderId="1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</cellStyleXfs>
  <cellXfs count="100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3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167" fontId="7" fillId="0" borderId="0" xfId="1" applyNumberFormat="1" applyFont="1" applyAlignment="1">
      <alignment horizontal="center"/>
    </xf>
    <xf numFmtId="168" fontId="9" fillId="0" borderId="1" xfId="3" applyNumberFormat="1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2" fontId="10" fillId="0" borderId="23" xfId="2" applyNumberFormat="1" applyFont="1" applyBorder="1" applyAlignment="1">
      <alignment horizontal="center" vertical="center"/>
    </xf>
    <xf numFmtId="0" fontId="10" fillId="0" borderId="24" xfId="4" applyFont="1" applyBorder="1" applyAlignment="1">
      <alignment vertical="center"/>
    </xf>
    <xf numFmtId="2" fontId="10" fillId="0" borderId="4" xfId="2" applyNumberFormat="1" applyFont="1" applyBorder="1" applyAlignment="1">
      <alignment horizontal="center" vertical="center"/>
    </xf>
    <xf numFmtId="0" fontId="10" fillId="0" borderId="5" xfId="4" applyFont="1" applyBorder="1" applyAlignment="1">
      <alignment vertical="center"/>
    </xf>
    <xf numFmtId="3" fontId="81" fillId="26" borderId="0" xfId="0" applyNumberFormat="1" applyFont="1" applyFill="1" applyAlignment="1">
      <alignment horizontal="right" wrapText="1"/>
    </xf>
    <xf numFmtId="0" fontId="82" fillId="27" borderId="0" xfId="695" applyFill="1" applyAlignment="1" applyProtection="1">
      <alignment horizontal="left"/>
    </xf>
    <xf numFmtId="0" fontId="82" fillId="26" borderId="0" xfId="695" applyFill="1" applyAlignment="1" applyProtection="1">
      <alignment horizontal="left"/>
    </xf>
    <xf numFmtId="0" fontId="10" fillId="0" borderId="26" xfId="4" applyFont="1" applyBorder="1" applyAlignment="1">
      <alignment vertical="center"/>
    </xf>
    <xf numFmtId="2" fontId="10" fillId="0" borderId="25" xfId="2" applyNumberFormat="1" applyFont="1" applyBorder="1" applyAlignment="1">
      <alignment horizontal="center" vertical="center"/>
    </xf>
    <xf numFmtId="2" fontId="10" fillId="0" borderId="28" xfId="2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83" fillId="0" borderId="27" xfId="0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2" fillId="28" borderId="21" xfId="2" applyFont="1" applyFill="1" applyBorder="1" applyAlignment="1">
      <alignment horizontal="center"/>
    </xf>
    <xf numFmtId="0" fontId="12" fillId="28" borderId="3" xfId="2" applyFont="1" applyFill="1" applyBorder="1" applyAlignment="1">
      <alignment horizontal="center" vertical="center"/>
    </xf>
    <xf numFmtId="0" fontId="12" fillId="28" borderId="1" xfId="2" applyFont="1" applyFill="1" applyBorder="1" applyAlignment="1">
      <alignment horizontal="center" vertical="center"/>
    </xf>
    <xf numFmtId="0" fontId="12" fillId="28" borderId="6" xfId="2" applyFont="1" applyFill="1" applyBorder="1" applyAlignment="1">
      <alignment horizontal="center" vertical="center"/>
    </xf>
    <xf numFmtId="0" fontId="12" fillId="28" borderId="8" xfId="2" applyFont="1" applyFill="1" applyBorder="1" applyAlignment="1">
      <alignment horizontal="center" vertical="center"/>
    </xf>
    <xf numFmtId="0" fontId="12" fillId="28" borderId="7" xfId="2" applyFont="1" applyFill="1" applyBorder="1" applyAlignment="1">
      <alignment horizontal="center" vertical="center"/>
    </xf>
    <xf numFmtId="0" fontId="12" fillId="28" borderId="22" xfId="2" applyFont="1" applyFill="1" applyBorder="1" applyAlignment="1">
      <alignment horizontal="center"/>
    </xf>
    <xf numFmtId="3" fontId="81" fillId="28" borderId="3" xfId="2" applyNumberFormat="1" applyFont="1" applyFill="1" applyBorder="1" applyAlignment="1">
      <alignment horizontal="center" vertical="center"/>
    </xf>
    <xf numFmtId="3" fontId="81" fillId="28" borderId="1" xfId="2" applyNumberFormat="1" applyFont="1" applyFill="1" applyBorder="1" applyAlignment="1">
      <alignment horizontal="center" vertical="center"/>
    </xf>
    <xf numFmtId="3" fontId="81" fillId="28" borderId="2" xfId="2" applyNumberFormat="1" applyFont="1" applyFill="1" applyBorder="1" applyAlignment="1">
      <alignment horizontal="center" vertical="center"/>
    </xf>
    <xf numFmtId="2" fontId="81" fillId="28" borderId="2" xfId="2" applyNumberFormat="1" applyFont="1" applyFill="1" applyBorder="1" applyAlignment="1">
      <alignment horizontal="center" vertical="center"/>
    </xf>
    <xf numFmtId="0" fontId="81" fillId="28" borderId="3" xfId="2" applyFont="1" applyFill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0" fontId="87" fillId="0" borderId="27" xfId="2" applyFont="1" applyBorder="1" applyAlignment="1">
      <alignment horizontal="center" vertical="center"/>
    </xf>
    <xf numFmtId="0" fontId="87" fillId="0" borderId="26" xfId="2" applyFont="1" applyBorder="1" applyAlignment="1">
      <alignment horizontal="center" vertical="center"/>
    </xf>
    <xf numFmtId="3" fontId="88" fillId="0" borderId="27" xfId="0" applyNumberFormat="1" applyFont="1" applyBorder="1" applyAlignment="1">
      <alignment horizontal="center" vertical="center"/>
    </xf>
    <xf numFmtId="3" fontId="88" fillId="0" borderId="26" xfId="0" applyNumberFormat="1" applyFont="1" applyBorder="1" applyAlignment="1">
      <alignment horizontal="center" vertical="center"/>
    </xf>
    <xf numFmtId="0" fontId="88" fillId="0" borderId="27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24" xfId="0" applyFont="1" applyBorder="1" applyAlignment="1">
      <alignment horizontal="center" vertical="center"/>
    </xf>
    <xf numFmtId="3" fontId="87" fillId="0" borderId="27" xfId="0" applyNumberFormat="1" applyFont="1" applyBorder="1" applyAlignment="1">
      <alignment horizontal="center" vertical="center" wrapText="1"/>
    </xf>
    <xf numFmtId="3" fontId="87" fillId="0" borderId="26" xfId="0" applyNumberFormat="1" applyFont="1" applyBorder="1" applyAlignment="1">
      <alignment horizontal="center" vertical="center" wrapText="1"/>
    </xf>
    <xf numFmtId="0" fontId="87" fillId="0" borderId="27" xfId="0" applyFont="1" applyBorder="1" applyAlignment="1">
      <alignment horizontal="center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7" fillId="0" borderId="5" xfId="0" applyFont="1" applyBorder="1" applyAlignment="1">
      <alignment horizontal="center" vertical="center" wrapText="1"/>
    </xf>
    <xf numFmtId="0" fontId="85" fillId="0" borderId="24" xfId="4" applyFont="1" applyBorder="1" applyAlignment="1">
      <alignment vertical="center"/>
    </xf>
    <xf numFmtId="0" fontId="85" fillId="0" borderId="26" xfId="4" applyFont="1" applyBorder="1" applyAlignment="1">
      <alignment vertical="center"/>
    </xf>
    <xf numFmtId="0" fontId="85" fillId="0" borderId="5" xfId="4" applyFont="1" applyBorder="1" applyAlignment="1">
      <alignment vertical="center"/>
    </xf>
    <xf numFmtId="0" fontId="86" fillId="0" borderId="0" xfId="0" applyFont="1" applyAlignment="1">
      <alignment horizontal="center" vertical="center"/>
    </xf>
    <xf numFmtId="0" fontId="86" fillId="0" borderId="27" xfId="0" applyFont="1" applyBorder="1" applyAlignment="1">
      <alignment horizontal="center" vertical="center"/>
    </xf>
    <xf numFmtId="3" fontId="86" fillId="0" borderId="27" xfId="0" applyNumberFormat="1" applyFont="1" applyBorder="1" applyAlignment="1">
      <alignment horizontal="center" vertical="center"/>
    </xf>
    <xf numFmtId="0" fontId="83" fillId="0" borderId="24" xfId="0" applyFont="1" applyBorder="1" applyAlignment="1">
      <alignment horizontal="right"/>
    </xf>
    <xf numFmtId="0" fontId="83" fillId="0" borderId="29" xfId="0" applyFont="1" applyBorder="1" applyAlignment="1">
      <alignment horizontal="right"/>
    </xf>
    <xf numFmtId="0" fontId="83" fillId="0" borderId="5" xfId="0" applyFont="1" applyBorder="1" applyAlignment="1">
      <alignment horizontal="right"/>
    </xf>
    <xf numFmtId="0" fontId="83" fillId="0" borderId="0" xfId="0" applyFont="1" applyAlignment="1">
      <alignment horizontal="right"/>
    </xf>
    <xf numFmtId="3" fontId="83" fillId="0" borderId="5" xfId="0" applyNumberFormat="1" applyFont="1" applyBorder="1" applyAlignment="1">
      <alignment horizontal="right"/>
    </xf>
    <xf numFmtId="3" fontId="83" fillId="0" borderId="0" xfId="0" applyNumberFormat="1" applyFont="1" applyAlignment="1">
      <alignment horizontal="right"/>
    </xf>
    <xf numFmtId="0" fontId="10" fillId="0" borderId="5" xfId="2" applyFont="1" applyBorder="1" applyAlignment="1">
      <alignment horizontal="right"/>
    </xf>
    <xf numFmtId="0" fontId="10" fillId="0" borderId="0" xfId="2" applyFont="1" applyAlignment="1">
      <alignment horizontal="right"/>
    </xf>
    <xf numFmtId="3" fontId="86" fillId="0" borderId="0" xfId="0" applyNumberFormat="1" applyFont="1" applyAlignment="1">
      <alignment horizontal="center" vertical="center"/>
    </xf>
    <xf numFmtId="0" fontId="87" fillId="0" borderId="0" xfId="2" applyFont="1" applyAlignment="1">
      <alignment horizontal="center" vertical="center"/>
    </xf>
    <xf numFmtId="3" fontId="8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9" fillId="0" borderId="0" xfId="0" applyFont="1" applyAlignment="1">
      <alignment horizontal="center"/>
    </xf>
    <xf numFmtId="3" fontId="89" fillId="0" borderId="0" xfId="0" applyNumberFormat="1" applyFont="1" applyAlignment="1">
      <alignment horizontal="center"/>
    </xf>
    <xf numFmtId="3" fontId="89" fillId="29" borderId="0" xfId="0" applyNumberFormat="1" applyFont="1" applyFill="1" applyAlignment="1">
      <alignment horizontal="center" vertical="center" wrapText="1"/>
    </xf>
    <xf numFmtId="0" fontId="89" fillId="29" borderId="0" xfId="0" applyFont="1" applyFill="1" applyAlignment="1">
      <alignment horizontal="center" vertical="center" wrapText="1"/>
    </xf>
    <xf numFmtId="3" fontId="89" fillId="27" borderId="0" xfId="0" applyNumberFormat="1" applyFont="1" applyFill="1" applyAlignment="1">
      <alignment horizontal="center" vertical="center" wrapText="1"/>
    </xf>
    <xf numFmtId="0" fontId="89" fillId="2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28" borderId="3" xfId="2" applyFont="1" applyFill="1" applyBorder="1" applyAlignment="1">
      <alignment horizontal="center" vertical="center"/>
    </xf>
    <xf numFmtId="0" fontId="12" fillId="28" borderId="1" xfId="2" applyFont="1" applyFill="1" applyBorder="1" applyAlignment="1">
      <alignment horizontal="center" vertical="center"/>
    </xf>
    <xf numFmtId="0" fontId="12" fillId="28" borderId="2" xfId="2" applyFont="1" applyFill="1" applyBorder="1" applyAlignment="1">
      <alignment horizontal="center" vertical="center"/>
    </xf>
    <xf numFmtId="0" fontId="12" fillId="28" borderId="21" xfId="5" applyFont="1" applyFill="1" applyBorder="1" applyAlignment="1">
      <alignment horizontal="center" vertical="center"/>
    </xf>
    <xf numFmtId="0" fontId="12" fillId="28" borderId="22" xfId="5" applyFont="1" applyFill="1" applyBorder="1" applyAlignment="1">
      <alignment horizontal="center" vertical="center"/>
    </xf>
    <xf numFmtId="0" fontId="84" fillId="0" borderId="6" xfId="2" applyFont="1" applyBorder="1" applyAlignment="1">
      <alignment horizontal="center" vertical="center"/>
    </xf>
    <xf numFmtId="0" fontId="12" fillId="28" borderId="21" xfId="2" applyFont="1" applyFill="1" applyBorder="1" applyAlignment="1">
      <alignment horizontal="center" vertical="center"/>
    </xf>
    <xf numFmtId="0" fontId="12" fillId="28" borderId="22" xfId="2" applyFont="1" applyFill="1" applyBorder="1" applyAlignment="1">
      <alignment horizontal="center" vertical="center"/>
    </xf>
  </cellXfs>
  <cellStyles count="731">
    <cellStyle name="20% - Accent1" xfId="6" xr:uid="{00000000-0005-0000-0000-000000000000}"/>
    <cellStyle name="20% - Accent1 2" xfId="7" xr:uid="{00000000-0005-0000-0000-000001000000}"/>
    <cellStyle name="20% - Accent1 3" xfId="8" xr:uid="{00000000-0005-0000-0000-000002000000}"/>
    <cellStyle name="20% - Accent1 4" xfId="9" xr:uid="{00000000-0005-0000-0000-000003000000}"/>
    <cellStyle name="20% - Accent1_07_Economic 54 (6 Months)" xfId="10" xr:uid="{00000000-0005-0000-0000-000004000000}"/>
    <cellStyle name="20% - Accent2" xfId="11" xr:uid="{00000000-0005-0000-0000-000005000000}"/>
    <cellStyle name="20% - Accent2 2" xfId="12" xr:uid="{00000000-0005-0000-0000-000006000000}"/>
    <cellStyle name="20% - Accent2 3" xfId="13" xr:uid="{00000000-0005-0000-0000-000007000000}"/>
    <cellStyle name="20% - Accent2 4" xfId="14" xr:uid="{00000000-0005-0000-0000-000008000000}"/>
    <cellStyle name="20% - Accent2_07_Economic 54 (6 Months)" xfId="15" xr:uid="{00000000-0005-0000-0000-000009000000}"/>
    <cellStyle name="20% - Accent3" xfId="16" xr:uid="{00000000-0005-0000-0000-00000A000000}"/>
    <cellStyle name="20% - Accent3 2" xfId="17" xr:uid="{00000000-0005-0000-0000-00000B000000}"/>
    <cellStyle name="20% - Accent3 3" xfId="18" xr:uid="{00000000-0005-0000-0000-00000C000000}"/>
    <cellStyle name="20% - Accent3 4" xfId="19" xr:uid="{00000000-0005-0000-0000-00000D000000}"/>
    <cellStyle name="20% - Accent3_07_Economic 54 (6 Months)" xfId="20" xr:uid="{00000000-0005-0000-0000-00000E000000}"/>
    <cellStyle name="20% - Accent4" xfId="21" xr:uid="{00000000-0005-0000-0000-00000F000000}"/>
    <cellStyle name="20% - Accent4 2" xfId="22" xr:uid="{00000000-0005-0000-0000-000010000000}"/>
    <cellStyle name="20% - Accent4 3" xfId="23" xr:uid="{00000000-0005-0000-0000-000011000000}"/>
    <cellStyle name="20% - Accent4 4" xfId="24" xr:uid="{00000000-0005-0000-0000-000012000000}"/>
    <cellStyle name="20% - Accent4_07_Economic 54 (6 Months)" xfId="25" xr:uid="{00000000-0005-0000-0000-000013000000}"/>
    <cellStyle name="20% - Accent5" xfId="26" xr:uid="{00000000-0005-0000-0000-000014000000}"/>
    <cellStyle name="20% - Accent5 2" xfId="27" xr:uid="{00000000-0005-0000-0000-000015000000}"/>
    <cellStyle name="20% - Accent5 3" xfId="28" xr:uid="{00000000-0005-0000-0000-000016000000}"/>
    <cellStyle name="20% - Accent6" xfId="29" xr:uid="{00000000-0005-0000-0000-000017000000}"/>
    <cellStyle name="20% - Accent6 2" xfId="30" xr:uid="{00000000-0005-0000-0000-000018000000}"/>
    <cellStyle name="20% - Accent6 3" xfId="31" xr:uid="{00000000-0005-0000-0000-000019000000}"/>
    <cellStyle name="20% - Accent6 4" xfId="32" xr:uid="{00000000-0005-0000-0000-00001A000000}"/>
    <cellStyle name="20% - Accent6_07_Economic 54 (6 Months)" xfId="33" xr:uid="{00000000-0005-0000-0000-00001B000000}"/>
    <cellStyle name="20% - ส่วนที่ถูกเน้น1 2" xfId="34" xr:uid="{00000000-0005-0000-0000-00001C000000}"/>
    <cellStyle name="20% - ส่วนที่ถูกเน้น1 2 2" xfId="35" xr:uid="{00000000-0005-0000-0000-00001D000000}"/>
    <cellStyle name="20% - ส่วนที่ถูกเน้น1 2 3" xfId="36" xr:uid="{00000000-0005-0000-0000-00001E000000}"/>
    <cellStyle name="20% - ส่วนที่ถูกเน้น1 2 4" xfId="37" xr:uid="{00000000-0005-0000-0000-00001F000000}"/>
    <cellStyle name="20% - ส่วนที่ถูกเน้น1 2_03_environment" xfId="38" xr:uid="{00000000-0005-0000-0000-000020000000}"/>
    <cellStyle name="20% - ส่วนที่ถูกเน้น1 3" xfId="39" xr:uid="{00000000-0005-0000-0000-000021000000}"/>
    <cellStyle name="20% - ส่วนที่ถูกเน้น1 3 2" xfId="40" xr:uid="{00000000-0005-0000-0000-000022000000}"/>
    <cellStyle name="20% - ส่วนที่ถูกเน้น1 4" xfId="41" xr:uid="{00000000-0005-0000-0000-000023000000}"/>
    <cellStyle name="20% - ส่วนที่ถูกเน้น1 4 2" xfId="42" xr:uid="{00000000-0005-0000-0000-000024000000}"/>
    <cellStyle name="20% - ส่วนที่ถูกเน้น2 2" xfId="43" xr:uid="{00000000-0005-0000-0000-000025000000}"/>
    <cellStyle name="20% - ส่วนที่ถูกเน้น2 2 2" xfId="44" xr:uid="{00000000-0005-0000-0000-000026000000}"/>
    <cellStyle name="20% - ส่วนที่ถูกเน้น2 2 3" xfId="45" xr:uid="{00000000-0005-0000-0000-000027000000}"/>
    <cellStyle name="20% - ส่วนที่ถูกเน้น2 2 4" xfId="46" xr:uid="{00000000-0005-0000-0000-000028000000}"/>
    <cellStyle name="20% - ส่วนที่ถูกเน้น2 2_03_environment" xfId="47" xr:uid="{00000000-0005-0000-0000-000029000000}"/>
    <cellStyle name="20% - ส่วนที่ถูกเน้น2 3" xfId="48" xr:uid="{00000000-0005-0000-0000-00002A000000}"/>
    <cellStyle name="20% - ส่วนที่ถูกเน้น2 3 2" xfId="49" xr:uid="{00000000-0005-0000-0000-00002B000000}"/>
    <cellStyle name="20% - ส่วนที่ถูกเน้น2 4" xfId="50" xr:uid="{00000000-0005-0000-0000-00002C000000}"/>
    <cellStyle name="20% - ส่วนที่ถูกเน้น2 4 2" xfId="51" xr:uid="{00000000-0005-0000-0000-00002D000000}"/>
    <cellStyle name="20% - ส่วนที่ถูกเน้น3 2" xfId="52" xr:uid="{00000000-0005-0000-0000-00002E000000}"/>
    <cellStyle name="20% - ส่วนที่ถูกเน้น3 2 2" xfId="53" xr:uid="{00000000-0005-0000-0000-00002F000000}"/>
    <cellStyle name="20% - ส่วนที่ถูกเน้น3 2 3" xfId="54" xr:uid="{00000000-0005-0000-0000-000030000000}"/>
    <cellStyle name="20% - ส่วนที่ถูกเน้น3 2 4" xfId="55" xr:uid="{00000000-0005-0000-0000-000031000000}"/>
    <cellStyle name="20% - ส่วนที่ถูกเน้น3 2_03_environment" xfId="56" xr:uid="{00000000-0005-0000-0000-000032000000}"/>
    <cellStyle name="20% - ส่วนที่ถูกเน้น3 3" xfId="57" xr:uid="{00000000-0005-0000-0000-000033000000}"/>
    <cellStyle name="20% - ส่วนที่ถูกเน้น3 3 2" xfId="58" xr:uid="{00000000-0005-0000-0000-000034000000}"/>
    <cellStyle name="20% - ส่วนที่ถูกเน้น3 4" xfId="59" xr:uid="{00000000-0005-0000-0000-000035000000}"/>
    <cellStyle name="20% - ส่วนที่ถูกเน้น3 4 2" xfId="60" xr:uid="{00000000-0005-0000-0000-000036000000}"/>
    <cellStyle name="20% - ส่วนที่ถูกเน้น4 2" xfId="61" xr:uid="{00000000-0005-0000-0000-000037000000}"/>
    <cellStyle name="20% - ส่วนที่ถูกเน้น4 2 2" xfId="62" xr:uid="{00000000-0005-0000-0000-000038000000}"/>
    <cellStyle name="20% - ส่วนที่ถูกเน้น4 2 3" xfId="63" xr:uid="{00000000-0005-0000-0000-000039000000}"/>
    <cellStyle name="20% - ส่วนที่ถูกเน้น4 2 4" xfId="64" xr:uid="{00000000-0005-0000-0000-00003A000000}"/>
    <cellStyle name="20% - ส่วนที่ถูกเน้น4 2_03_environment" xfId="65" xr:uid="{00000000-0005-0000-0000-00003B000000}"/>
    <cellStyle name="20% - ส่วนที่ถูกเน้น4 3" xfId="66" xr:uid="{00000000-0005-0000-0000-00003C000000}"/>
    <cellStyle name="20% - ส่วนที่ถูกเน้น4 3 2" xfId="67" xr:uid="{00000000-0005-0000-0000-00003D000000}"/>
    <cellStyle name="20% - ส่วนที่ถูกเน้น4 4" xfId="68" xr:uid="{00000000-0005-0000-0000-00003E000000}"/>
    <cellStyle name="20% - ส่วนที่ถูกเน้น4 4 2" xfId="69" xr:uid="{00000000-0005-0000-0000-00003F000000}"/>
    <cellStyle name="20% - ส่วนที่ถูกเน้น5 2" xfId="70" xr:uid="{00000000-0005-0000-0000-000040000000}"/>
    <cellStyle name="20% - ส่วนที่ถูกเน้น5 2 2" xfId="71" xr:uid="{00000000-0005-0000-0000-000041000000}"/>
    <cellStyle name="20% - ส่วนที่ถูกเน้น5 2 3" xfId="72" xr:uid="{00000000-0005-0000-0000-000042000000}"/>
    <cellStyle name="20% - ส่วนที่ถูกเน้น5 2 4" xfId="73" xr:uid="{00000000-0005-0000-0000-000043000000}"/>
    <cellStyle name="20% - ส่วนที่ถูกเน้น5 2_03_environment" xfId="74" xr:uid="{00000000-0005-0000-0000-000044000000}"/>
    <cellStyle name="20% - ส่วนที่ถูกเน้น5 3" xfId="75" xr:uid="{00000000-0005-0000-0000-000045000000}"/>
    <cellStyle name="20% - ส่วนที่ถูกเน้น5 3 2" xfId="76" xr:uid="{00000000-0005-0000-0000-000046000000}"/>
    <cellStyle name="20% - ส่วนที่ถูกเน้น5 4" xfId="77" xr:uid="{00000000-0005-0000-0000-000047000000}"/>
    <cellStyle name="20% - ส่วนที่ถูกเน้น5 4 2" xfId="78" xr:uid="{00000000-0005-0000-0000-000048000000}"/>
    <cellStyle name="20% - ส่วนที่ถูกเน้น6 2" xfId="79" xr:uid="{00000000-0005-0000-0000-000049000000}"/>
    <cellStyle name="20% - ส่วนที่ถูกเน้น6 2 2" xfId="80" xr:uid="{00000000-0005-0000-0000-00004A000000}"/>
    <cellStyle name="20% - ส่วนที่ถูกเน้น6 2 3" xfId="81" xr:uid="{00000000-0005-0000-0000-00004B000000}"/>
    <cellStyle name="20% - ส่วนที่ถูกเน้น6 2 4" xfId="82" xr:uid="{00000000-0005-0000-0000-00004C000000}"/>
    <cellStyle name="20% - ส่วนที่ถูกเน้น6 2_03_environment" xfId="83" xr:uid="{00000000-0005-0000-0000-00004D000000}"/>
    <cellStyle name="20% - ส่วนที่ถูกเน้น6 3" xfId="84" xr:uid="{00000000-0005-0000-0000-00004E000000}"/>
    <cellStyle name="20% - ส่วนที่ถูกเน้น6 3 2" xfId="85" xr:uid="{00000000-0005-0000-0000-00004F000000}"/>
    <cellStyle name="20% - ส่วนที่ถูกเน้น6 4" xfId="86" xr:uid="{00000000-0005-0000-0000-000050000000}"/>
    <cellStyle name="20% - ส่วนที่ถูกเน้น6 4 2" xfId="87" xr:uid="{00000000-0005-0000-0000-000051000000}"/>
    <cellStyle name="40% - Accent1" xfId="88" xr:uid="{00000000-0005-0000-0000-000052000000}"/>
    <cellStyle name="40% - Accent1 2" xfId="89" xr:uid="{00000000-0005-0000-0000-000053000000}"/>
    <cellStyle name="40% - Accent1 3" xfId="90" xr:uid="{00000000-0005-0000-0000-000054000000}"/>
    <cellStyle name="40% - Accent1 4" xfId="91" xr:uid="{00000000-0005-0000-0000-000055000000}"/>
    <cellStyle name="40% - Accent1_07_Economic 54 (6 Months)" xfId="92" xr:uid="{00000000-0005-0000-0000-000056000000}"/>
    <cellStyle name="40% - Accent2" xfId="93" xr:uid="{00000000-0005-0000-0000-000057000000}"/>
    <cellStyle name="40% - Accent2 2" xfId="94" xr:uid="{00000000-0005-0000-0000-000058000000}"/>
    <cellStyle name="40% - Accent2 3" xfId="95" xr:uid="{00000000-0005-0000-0000-000059000000}"/>
    <cellStyle name="40% - Accent3" xfId="96" xr:uid="{00000000-0005-0000-0000-00005A000000}"/>
    <cellStyle name="40% - Accent3 2" xfId="97" xr:uid="{00000000-0005-0000-0000-00005B000000}"/>
    <cellStyle name="40% - Accent3 3" xfId="98" xr:uid="{00000000-0005-0000-0000-00005C000000}"/>
    <cellStyle name="40% - Accent3 4" xfId="99" xr:uid="{00000000-0005-0000-0000-00005D000000}"/>
    <cellStyle name="40% - Accent3_07_Economic 54 (6 Months)" xfId="100" xr:uid="{00000000-0005-0000-0000-00005E000000}"/>
    <cellStyle name="40% - Accent4" xfId="101" xr:uid="{00000000-0005-0000-0000-00005F000000}"/>
    <cellStyle name="40% - Accent4 2" xfId="102" xr:uid="{00000000-0005-0000-0000-000060000000}"/>
    <cellStyle name="40% - Accent4 3" xfId="103" xr:uid="{00000000-0005-0000-0000-000061000000}"/>
    <cellStyle name="40% - Accent4 4" xfId="104" xr:uid="{00000000-0005-0000-0000-000062000000}"/>
    <cellStyle name="40% - Accent4_07_Economic 54 (6 Months)" xfId="105" xr:uid="{00000000-0005-0000-0000-000063000000}"/>
    <cellStyle name="40% - Accent5" xfId="106" xr:uid="{00000000-0005-0000-0000-000064000000}"/>
    <cellStyle name="40% - Accent5 2" xfId="107" xr:uid="{00000000-0005-0000-0000-000065000000}"/>
    <cellStyle name="40% - Accent5 3" xfId="108" xr:uid="{00000000-0005-0000-0000-000066000000}"/>
    <cellStyle name="40% - Accent6" xfId="109" xr:uid="{00000000-0005-0000-0000-000067000000}"/>
    <cellStyle name="40% - Accent6 2" xfId="110" xr:uid="{00000000-0005-0000-0000-000068000000}"/>
    <cellStyle name="40% - Accent6 3" xfId="111" xr:uid="{00000000-0005-0000-0000-000069000000}"/>
    <cellStyle name="40% - Accent6 4" xfId="112" xr:uid="{00000000-0005-0000-0000-00006A000000}"/>
    <cellStyle name="40% - Accent6_07_Economic 54 (6 Months)" xfId="113" xr:uid="{00000000-0005-0000-0000-00006B000000}"/>
    <cellStyle name="40% - ส่วนที่ถูกเน้น1 2" xfId="114" xr:uid="{00000000-0005-0000-0000-00006C000000}"/>
    <cellStyle name="40% - ส่วนที่ถูกเน้น1 2 2" xfId="115" xr:uid="{00000000-0005-0000-0000-00006D000000}"/>
    <cellStyle name="40% - ส่วนที่ถูกเน้น1 2 3" xfId="116" xr:uid="{00000000-0005-0000-0000-00006E000000}"/>
    <cellStyle name="40% - ส่วนที่ถูกเน้น1 2 4" xfId="117" xr:uid="{00000000-0005-0000-0000-00006F000000}"/>
    <cellStyle name="40% - ส่วนที่ถูกเน้น1 2_03_environment" xfId="118" xr:uid="{00000000-0005-0000-0000-000070000000}"/>
    <cellStyle name="40% - ส่วนที่ถูกเน้น1 3" xfId="119" xr:uid="{00000000-0005-0000-0000-000071000000}"/>
    <cellStyle name="40% - ส่วนที่ถูกเน้น1 3 2" xfId="120" xr:uid="{00000000-0005-0000-0000-000072000000}"/>
    <cellStyle name="40% - ส่วนที่ถูกเน้น1 4" xfId="121" xr:uid="{00000000-0005-0000-0000-000073000000}"/>
    <cellStyle name="40% - ส่วนที่ถูกเน้น1 4 2" xfId="122" xr:uid="{00000000-0005-0000-0000-000074000000}"/>
    <cellStyle name="40% - ส่วนที่ถูกเน้น2 2" xfId="123" xr:uid="{00000000-0005-0000-0000-000075000000}"/>
    <cellStyle name="40% - ส่วนที่ถูกเน้น2 2 2" xfId="124" xr:uid="{00000000-0005-0000-0000-000076000000}"/>
    <cellStyle name="40% - ส่วนที่ถูกเน้น2 2 3" xfId="125" xr:uid="{00000000-0005-0000-0000-000077000000}"/>
    <cellStyle name="40% - ส่วนที่ถูกเน้น2 2 4" xfId="126" xr:uid="{00000000-0005-0000-0000-000078000000}"/>
    <cellStyle name="40% - ส่วนที่ถูกเน้น2 2_03_environment" xfId="127" xr:uid="{00000000-0005-0000-0000-000079000000}"/>
    <cellStyle name="40% - ส่วนที่ถูกเน้น2 3" xfId="128" xr:uid="{00000000-0005-0000-0000-00007A000000}"/>
    <cellStyle name="40% - ส่วนที่ถูกเน้น2 3 2" xfId="129" xr:uid="{00000000-0005-0000-0000-00007B000000}"/>
    <cellStyle name="40% - ส่วนที่ถูกเน้น2 4" xfId="130" xr:uid="{00000000-0005-0000-0000-00007C000000}"/>
    <cellStyle name="40% - ส่วนที่ถูกเน้น2 4 2" xfId="131" xr:uid="{00000000-0005-0000-0000-00007D000000}"/>
    <cellStyle name="40% - ส่วนที่ถูกเน้น3 2" xfId="132" xr:uid="{00000000-0005-0000-0000-00007E000000}"/>
    <cellStyle name="40% - ส่วนที่ถูกเน้น3 2 2" xfId="133" xr:uid="{00000000-0005-0000-0000-00007F000000}"/>
    <cellStyle name="40% - ส่วนที่ถูกเน้น3 2 3" xfId="134" xr:uid="{00000000-0005-0000-0000-000080000000}"/>
    <cellStyle name="40% - ส่วนที่ถูกเน้น3 2 4" xfId="135" xr:uid="{00000000-0005-0000-0000-000081000000}"/>
    <cellStyle name="40% - ส่วนที่ถูกเน้น3 2_03_environment" xfId="136" xr:uid="{00000000-0005-0000-0000-000082000000}"/>
    <cellStyle name="40% - ส่วนที่ถูกเน้น3 3" xfId="137" xr:uid="{00000000-0005-0000-0000-000083000000}"/>
    <cellStyle name="40% - ส่วนที่ถูกเน้น3 3 2" xfId="138" xr:uid="{00000000-0005-0000-0000-000084000000}"/>
    <cellStyle name="40% - ส่วนที่ถูกเน้น3 4" xfId="139" xr:uid="{00000000-0005-0000-0000-000085000000}"/>
    <cellStyle name="40% - ส่วนที่ถูกเน้น3 4 2" xfId="140" xr:uid="{00000000-0005-0000-0000-000086000000}"/>
    <cellStyle name="40% - ส่วนที่ถูกเน้น4 2" xfId="141" xr:uid="{00000000-0005-0000-0000-000087000000}"/>
    <cellStyle name="40% - ส่วนที่ถูกเน้น4 2 2" xfId="142" xr:uid="{00000000-0005-0000-0000-000088000000}"/>
    <cellStyle name="40% - ส่วนที่ถูกเน้น4 2 3" xfId="143" xr:uid="{00000000-0005-0000-0000-000089000000}"/>
    <cellStyle name="40% - ส่วนที่ถูกเน้น4 2 4" xfId="144" xr:uid="{00000000-0005-0000-0000-00008A000000}"/>
    <cellStyle name="40% - ส่วนที่ถูกเน้น4 2_03_environment" xfId="145" xr:uid="{00000000-0005-0000-0000-00008B000000}"/>
    <cellStyle name="40% - ส่วนที่ถูกเน้น4 3" xfId="146" xr:uid="{00000000-0005-0000-0000-00008C000000}"/>
    <cellStyle name="40% - ส่วนที่ถูกเน้น4 3 2" xfId="147" xr:uid="{00000000-0005-0000-0000-00008D000000}"/>
    <cellStyle name="40% - ส่วนที่ถูกเน้น4 4" xfId="148" xr:uid="{00000000-0005-0000-0000-00008E000000}"/>
    <cellStyle name="40% - ส่วนที่ถูกเน้น4 4 2" xfId="149" xr:uid="{00000000-0005-0000-0000-00008F000000}"/>
    <cellStyle name="40% - ส่วนที่ถูกเน้น5 2" xfId="150" xr:uid="{00000000-0005-0000-0000-000090000000}"/>
    <cellStyle name="40% - ส่วนที่ถูกเน้น5 2 2" xfId="151" xr:uid="{00000000-0005-0000-0000-000091000000}"/>
    <cellStyle name="40% - ส่วนที่ถูกเน้น5 2 3" xfId="152" xr:uid="{00000000-0005-0000-0000-000092000000}"/>
    <cellStyle name="40% - ส่วนที่ถูกเน้น5 2 4" xfId="153" xr:uid="{00000000-0005-0000-0000-000093000000}"/>
    <cellStyle name="40% - ส่วนที่ถูกเน้น5 2_03_environment" xfId="154" xr:uid="{00000000-0005-0000-0000-000094000000}"/>
    <cellStyle name="40% - ส่วนที่ถูกเน้น5 3" xfId="155" xr:uid="{00000000-0005-0000-0000-000095000000}"/>
    <cellStyle name="40% - ส่วนที่ถูกเน้น5 3 2" xfId="156" xr:uid="{00000000-0005-0000-0000-000096000000}"/>
    <cellStyle name="40% - ส่วนที่ถูกเน้น5 4" xfId="157" xr:uid="{00000000-0005-0000-0000-000097000000}"/>
    <cellStyle name="40% - ส่วนที่ถูกเน้น5 4 2" xfId="158" xr:uid="{00000000-0005-0000-0000-000098000000}"/>
    <cellStyle name="40% - ส่วนที่ถูกเน้น6 2" xfId="159" xr:uid="{00000000-0005-0000-0000-000099000000}"/>
    <cellStyle name="40% - ส่วนที่ถูกเน้น6 2 2" xfId="160" xr:uid="{00000000-0005-0000-0000-00009A000000}"/>
    <cellStyle name="40% - ส่วนที่ถูกเน้น6 2 3" xfId="161" xr:uid="{00000000-0005-0000-0000-00009B000000}"/>
    <cellStyle name="40% - ส่วนที่ถูกเน้น6 2 4" xfId="162" xr:uid="{00000000-0005-0000-0000-00009C000000}"/>
    <cellStyle name="40% - ส่วนที่ถูกเน้น6 2_03_environment" xfId="163" xr:uid="{00000000-0005-0000-0000-00009D000000}"/>
    <cellStyle name="40% - ส่วนที่ถูกเน้น6 3" xfId="164" xr:uid="{00000000-0005-0000-0000-00009E000000}"/>
    <cellStyle name="40% - ส่วนที่ถูกเน้น6 3 2" xfId="165" xr:uid="{00000000-0005-0000-0000-00009F000000}"/>
    <cellStyle name="40% - ส่วนที่ถูกเน้น6 4" xfId="166" xr:uid="{00000000-0005-0000-0000-0000A0000000}"/>
    <cellStyle name="40% - ส่วนที่ถูกเน้น6 4 2" xfId="167" xr:uid="{00000000-0005-0000-0000-0000A1000000}"/>
    <cellStyle name="60% - Accent1" xfId="168" xr:uid="{00000000-0005-0000-0000-0000A2000000}"/>
    <cellStyle name="60% - Accent1 2" xfId="169" xr:uid="{00000000-0005-0000-0000-0000A3000000}"/>
    <cellStyle name="60% - Accent1 3" xfId="170" xr:uid="{00000000-0005-0000-0000-0000A4000000}"/>
    <cellStyle name="60% - Accent1 4" xfId="171" xr:uid="{00000000-0005-0000-0000-0000A5000000}"/>
    <cellStyle name="60% - Accent1_07_Economic 54 (6 Months)" xfId="172" xr:uid="{00000000-0005-0000-0000-0000A6000000}"/>
    <cellStyle name="60% - Accent2" xfId="173" xr:uid="{00000000-0005-0000-0000-0000A7000000}"/>
    <cellStyle name="60% - Accent2 2" xfId="174" xr:uid="{00000000-0005-0000-0000-0000A8000000}"/>
    <cellStyle name="60% - Accent2 3" xfId="175" xr:uid="{00000000-0005-0000-0000-0000A9000000}"/>
    <cellStyle name="60% - Accent3" xfId="176" xr:uid="{00000000-0005-0000-0000-0000AA000000}"/>
    <cellStyle name="60% - Accent3 2" xfId="177" xr:uid="{00000000-0005-0000-0000-0000AB000000}"/>
    <cellStyle name="60% - Accent3 3" xfId="178" xr:uid="{00000000-0005-0000-0000-0000AC000000}"/>
    <cellStyle name="60% - Accent3 4" xfId="179" xr:uid="{00000000-0005-0000-0000-0000AD000000}"/>
    <cellStyle name="60% - Accent3_07_Economic 54 (6 Months)" xfId="180" xr:uid="{00000000-0005-0000-0000-0000AE000000}"/>
    <cellStyle name="60% - Accent4" xfId="181" xr:uid="{00000000-0005-0000-0000-0000AF000000}"/>
    <cellStyle name="60% - Accent4 2" xfId="182" xr:uid="{00000000-0005-0000-0000-0000B0000000}"/>
    <cellStyle name="60% - Accent4 3" xfId="183" xr:uid="{00000000-0005-0000-0000-0000B1000000}"/>
    <cellStyle name="60% - Accent4 4" xfId="184" xr:uid="{00000000-0005-0000-0000-0000B2000000}"/>
    <cellStyle name="60% - Accent4_07_Economic 54 (6 Months)" xfId="185" xr:uid="{00000000-0005-0000-0000-0000B3000000}"/>
    <cellStyle name="60% - Accent5" xfId="186" xr:uid="{00000000-0005-0000-0000-0000B4000000}"/>
    <cellStyle name="60% - Accent5 2" xfId="187" xr:uid="{00000000-0005-0000-0000-0000B5000000}"/>
    <cellStyle name="60% - Accent5 3" xfId="188" xr:uid="{00000000-0005-0000-0000-0000B6000000}"/>
    <cellStyle name="60% - Accent6" xfId="189" xr:uid="{00000000-0005-0000-0000-0000B7000000}"/>
    <cellStyle name="60% - Accent6 2" xfId="190" xr:uid="{00000000-0005-0000-0000-0000B8000000}"/>
    <cellStyle name="60% - Accent6 3" xfId="191" xr:uid="{00000000-0005-0000-0000-0000B9000000}"/>
    <cellStyle name="60% - Accent6 4" xfId="192" xr:uid="{00000000-0005-0000-0000-0000BA000000}"/>
    <cellStyle name="60% - Accent6_07_Economic 54 (6 Months)" xfId="193" xr:uid="{00000000-0005-0000-0000-0000BB000000}"/>
    <cellStyle name="60% - ส่วนที่ถูกเน้น1 2" xfId="194" xr:uid="{00000000-0005-0000-0000-0000BC000000}"/>
    <cellStyle name="60% - ส่วนที่ถูกเน้น1 2 2" xfId="195" xr:uid="{00000000-0005-0000-0000-0000BD000000}"/>
    <cellStyle name="60% - ส่วนที่ถูกเน้น1 2 3" xfId="196" xr:uid="{00000000-0005-0000-0000-0000BE000000}"/>
    <cellStyle name="60% - ส่วนที่ถูกเน้น1 2 4" xfId="197" xr:uid="{00000000-0005-0000-0000-0000BF000000}"/>
    <cellStyle name="60% - ส่วนที่ถูกเน้น1 2_03_environment" xfId="198" xr:uid="{00000000-0005-0000-0000-0000C0000000}"/>
    <cellStyle name="60% - ส่วนที่ถูกเน้น1 3" xfId="199" xr:uid="{00000000-0005-0000-0000-0000C1000000}"/>
    <cellStyle name="60% - ส่วนที่ถูกเน้น1 3 2" xfId="200" xr:uid="{00000000-0005-0000-0000-0000C2000000}"/>
    <cellStyle name="60% - ส่วนที่ถูกเน้น1 4" xfId="201" xr:uid="{00000000-0005-0000-0000-0000C3000000}"/>
    <cellStyle name="60% - ส่วนที่ถูกเน้น1 4 2" xfId="202" xr:uid="{00000000-0005-0000-0000-0000C4000000}"/>
    <cellStyle name="60% - ส่วนที่ถูกเน้น2 2" xfId="203" xr:uid="{00000000-0005-0000-0000-0000C5000000}"/>
    <cellStyle name="60% - ส่วนที่ถูกเน้น2 2 2" xfId="204" xr:uid="{00000000-0005-0000-0000-0000C6000000}"/>
    <cellStyle name="60% - ส่วนที่ถูกเน้น2 2 3" xfId="205" xr:uid="{00000000-0005-0000-0000-0000C7000000}"/>
    <cellStyle name="60% - ส่วนที่ถูกเน้น2 2 4" xfId="206" xr:uid="{00000000-0005-0000-0000-0000C8000000}"/>
    <cellStyle name="60% - ส่วนที่ถูกเน้น2 2_03_environment" xfId="207" xr:uid="{00000000-0005-0000-0000-0000C9000000}"/>
    <cellStyle name="60% - ส่วนที่ถูกเน้น2 3" xfId="208" xr:uid="{00000000-0005-0000-0000-0000CA000000}"/>
    <cellStyle name="60% - ส่วนที่ถูกเน้น2 3 2" xfId="209" xr:uid="{00000000-0005-0000-0000-0000CB000000}"/>
    <cellStyle name="60% - ส่วนที่ถูกเน้น2 4" xfId="210" xr:uid="{00000000-0005-0000-0000-0000CC000000}"/>
    <cellStyle name="60% - ส่วนที่ถูกเน้น2 4 2" xfId="211" xr:uid="{00000000-0005-0000-0000-0000CD000000}"/>
    <cellStyle name="60% - ส่วนที่ถูกเน้น3 2" xfId="212" xr:uid="{00000000-0005-0000-0000-0000CE000000}"/>
    <cellStyle name="60% - ส่วนที่ถูกเน้น3 2 2" xfId="213" xr:uid="{00000000-0005-0000-0000-0000CF000000}"/>
    <cellStyle name="60% - ส่วนที่ถูกเน้น3 2 3" xfId="214" xr:uid="{00000000-0005-0000-0000-0000D0000000}"/>
    <cellStyle name="60% - ส่วนที่ถูกเน้น3 2 4" xfId="215" xr:uid="{00000000-0005-0000-0000-0000D1000000}"/>
    <cellStyle name="60% - ส่วนที่ถูกเน้น3 2_03_environment" xfId="216" xr:uid="{00000000-0005-0000-0000-0000D2000000}"/>
    <cellStyle name="60% - ส่วนที่ถูกเน้น3 3" xfId="217" xr:uid="{00000000-0005-0000-0000-0000D3000000}"/>
    <cellStyle name="60% - ส่วนที่ถูกเน้น3 3 2" xfId="218" xr:uid="{00000000-0005-0000-0000-0000D4000000}"/>
    <cellStyle name="60% - ส่วนที่ถูกเน้น3 4" xfId="219" xr:uid="{00000000-0005-0000-0000-0000D5000000}"/>
    <cellStyle name="60% - ส่วนที่ถูกเน้น3 4 2" xfId="220" xr:uid="{00000000-0005-0000-0000-0000D6000000}"/>
    <cellStyle name="60% - ส่วนที่ถูกเน้น4 2" xfId="221" xr:uid="{00000000-0005-0000-0000-0000D7000000}"/>
    <cellStyle name="60% - ส่วนที่ถูกเน้น4 2 2" xfId="222" xr:uid="{00000000-0005-0000-0000-0000D8000000}"/>
    <cellStyle name="60% - ส่วนที่ถูกเน้น4 2 3" xfId="223" xr:uid="{00000000-0005-0000-0000-0000D9000000}"/>
    <cellStyle name="60% - ส่วนที่ถูกเน้น4 2 4" xfId="224" xr:uid="{00000000-0005-0000-0000-0000DA000000}"/>
    <cellStyle name="60% - ส่วนที่ถูกเน้น4 2_03_environment" xfId="225" xr:uid="{00000000-0005-0000-0000-0000DB000000}"/>
    <cellStyle name="60% - ส่วนที่ถูกเน้น4 3" xfId="226" xr:uid="{00000000-0005-0000-0000-0000DC000000}"/>
    <cellStyle name="60% - ส่วนที่ถูกเน้น4 3 2" xfId="227" xr:uid="{00000000-0005-0000-0000-0000DD000000}"/>
    <cellStyle name="60% - ส่วนที่ถูกเน้น4 4" xfId="228" xr:uid="{00000000-0005-0000-0000-0000DE000000}"/>
    <cellStyle name="60% - ส่วนที่ถูกเน้น4 4 2" xfId="229" xr:uid="{00000000-0005-0000-0000-0000DF000000}"/>
    <cellStyle name="60% - ส่วนที่ถูกเน้น5 2" xfId="230" xr:uid="{00000000-0005-0000-0000-0000E0000000}"/>
    <cellStyle name="60% - ส่วนที่ถูกเน้น5 2 2" xfId="231" xr:uid="{00000000-0005-0000-0000-0000E1000000}"/>
    <cellStyle name="60% - ส่วนที่ถูกเน้น5 2 3" xfId="232" xr:uid="{00000000-0005-0000-0000-0000E2000000}"/>
    <cellStyle name="60% - ส่วนที่ถูกเน้น5 2 4" xfId="233" xr:uid="{00000000-0005-0000-0000-0000E3000000}"/>
    <cellStyle name="60% - ส่วนที่ถูกเน้น5 2_03_environment" xfId="234" xr:uid="{00000000-0005-0000-0000-0000E4000000}"/>
    <cellStyle name="60% - ส่วนที่ถูกเน้น5 3" xfId="235" xr:uid="{00000000-0005-0000-0000-0000E5000000}"/>
    <cellStyle name="60% - ส่วนที่ถูกเน้น5 3 2" xfId="236" xr:uid="{00000000-0005-0000-0000-0000E6000000}"/>
    <cellStyle name="60% - ส่วนที่ถูกเน้น5 4" xfId="237" xr:uid="{00000000-0005-0000-0000-0000E7000000}"/>
    <cellStyle name="60% - ส่วนที่ถูกเน้น5 4 2" xfId="238" xr:uid="{00000000-0005-0000-0000-0000E8000000}"/>
    <cellStyle name="60% - ส่วนที่ถูกเน้น6 2" xfId="239" xr:uid="{00000000-0005-0000-0000-0000E9000000}"/>
    <cellStyle name="60% - ส่วนที่ถูกเน้น6 2 2" xfId="240" xr:uid="{00000000-0005-0000-0000-0000EA000000}"/>
    <cellStyle name="60% - ส่วนที่ถูกเน้น6 2 3" xfId="241" xr:uid="{00000000-0005-0000-0000-0000EB000000}"/>
    <cellStyle name="60% - ส่วนที่ถูกเน้น6 2 4" xfId="242" xr:uid="{00000000-0005-0000-0000-0000EC000000}"/>
    <cellStyle name="60% - ส่วนที่ถูกเน้น6 2_03_environment" xfId="243" xr:uid="{00000000-0005-0000-0000-0000ED000000}"/>
    <cellStyle name="60% - ส่วนที่ถูกเน้น6 3" xfId="244" xr:uid="{00000000-0005-0000-0000-0000EE000000}"/>
    <cellStyle name="60% - ส่วนที่ถูกเน้น6 3 2" xfId="245" xr:uid="{00000000-0005-0000-0000-0000EF000000}"/>
    <cellStyle name="60% - ส่วนที่ถูกเน้น6 4" xfId="246" xr:uid="{00000000-0005-0000-0000-0000F0000000}"/>
    <cellStyle name="60% - ส่วนที่ถูกเน้น6 4 2" xfId="247" xr:uid="{00000000-0005-0000-0000-0000F1000000}"/>
    <cellStyle name="Accent1" xfId="248" xr:uid="{00000000-0005-0000-0000-0000F2000000}"/>
    <cellStyle name="Accent1 2" xfId="249" xr:uid="{00000000-0005-0000-0000-0000F3000000}"/>
    <cellStyle name="Accent1 3" xfId="250" xr:uid="{00000000-0005-0000-0000-0000F4000000}"/>
    <cellStyle name="Accent1 4" xfId="251" xr:uid="{00000000-0005-0000-0000-0000F5000000}"/>
    <cellStyle name="Accent1_07_Economic 54 (6 Months)" xfId="252" xr:uid="{00000000-0005-0000-0000-0000F6000000}"/>
    <cellStyle name="Accent2" xfId="253" xr:uid="{00000000-0005-0000-0000-0000F7000000}"/>
    <cellStyle name="Accent2 2" xfId="254" xr:uid="{00000000-0005-0000-0000-0000F8000000}"/>
    <cellStyle name="Accent2 3" xfId="255" xr:uid="{00000000-0005-0000-0000-0000F9000000}"/>
    <cellStyle name="Accent3" xfId="256" xr:uid="{00000000-0005-0000-0000-0000FA000000}"/>
    <cellStyle name="Accent3 2" xfId="257" xr:uid="{00000000-0005-0000-0000-0000FB000000}"/>
    <cellStyle name="Accent3 3" xfId="258" xr:uid="{00000000-0005-0000-0000-0000FC000000}"/>
    <cellStyle name="Accent4" xfId="259" xr:uid="{00000000-0005-0000-0000-0000FD000000}"/>
    <cellStyle name="Accent4 2" xfId="260" xr:uid="{00000000-0005-0000-0000-0000FE000000}"/>
    <cellStyle name="Accent4 3" xfId="261" xr:uid="{00000000-0005-0000-0000-0000FF000000}"/>
    <cellStyle name="Accent4 4" xfId="262" xr:uid="{00000000-0005-0000-0000-000000010000}"/>
    <cellStyle name="Accent4_07_Economic 54 (6 Months)" xfId="263" xr:uid="{00000000-0005-0000-0000-000001010000}"/>
    <cellStyle name="Accent5" xfId="264" xr:uid="{00000000-0005-0000-0000-000002010000}"/>
    <cellStyle name="Accent5 2" xfId="265" xr:uid="{00000000-0005-0000-0000-000003010000}"/>
    <cellStyle name="Accent5 3" xfId="266" xr:uid="{00000000-0005-0000-0000-000004010000}"/>
    <cellStyle name="Accent6" xfId="267" xr:uid="{00000000-0005-0000-0000-000005010000}"/>
    <cellStyle name="Accent6 2" xfId="268" xr:uid="{00000000-0005-0000-0000-000006010000}"/>
    <cellStyle name="Accent6 3" xfId="269" xr:uid="{00000000-0005-0000-0000-000007010000}"/>
    <cellStyle name="Bad" xfId="270" xr:uid="{00000000-0005-0000-0000-000008010000}"/>
    <cellStyle name="Bad 2" xfId="271" xr:uid="{00000000-0005-0000-0000-000009010000}"/>
    <cellStyle name="Bad 3" xfId="272" xr:uid="{00000000-0005-0000-0000-00000A010000}"/>
    <cellStyle name="Calculation" xfId="273" xr:uid="{00000000-0005-0000-0000-00000B010000}"/>
    <cellStyle name="Calculation 2" xfId="274" xr:uid="{00000000-0005-0000-0000-00000C010000}"/>
    <cellStyle name="Calculation 3" xfId="275" xr:uid="{00000000-0005-0000-0000-00000D010000}"/>
    <cellStyle name="Calculation 4" xfId="276" xr:uid="{00000000-0005-0000-0000-00000E010000}"/>
    <cellStyle name="Calculation_07_Economic 54 (6 Months)" xfId="277" xr:uid="{00000000-0005-0000-0000-00000F010000}"/>
    <cellStyle name="Check Cell" xfId="278" xr:uid="{00000000-0005-0000-0000-000010010000}"/>
    <cellStyle name="Check Cell 2" xfId="279" xr:uid="{00000000-0005-0000-0000-000011010000}"/>
    <cellStyle name="Check Cell 3" xfId="280" xr:uid="{00000000-0005-0000-0000-000012010000}"/>
    <cellStyle name="Comma 10" xfId="281" xr:uid="{00000000-0005-0000-0000-000013010000}"/>
    <cellStyle name="Comma 11" xfId="282" xr:uid="{00000000-0005-0000-0000-000014010000}"/>
    <cellStyle name="Comma 11 2" xfId="283" xr:uid="{00000000-0005-0000-0000-000015010000}"/>
    <cellStyle name="Comma 12" xfId="284" xr:uid="{00000000-0005-0000-0000-000016010000}"/>
    <cellStyle name="Comma 13" xfId="285" xr:uid="{00000000-0005-0000-0000-000017010000}"/>
    <cellStyle name="Comma 14" xfId="286" xr:uid="{00000000-0005-0000-0000-000018010000}"/>
    <cellStyle name="Comma 14 2" xfId="287" xr:uid="{00000000-0005-0000-0000-000019010000}"/>
    <cellStyle name="Comma 14 3" xfId="288" xr:uid="{00000000-0005-0000-0000-00001A010000}"/>
    <cellStyle name="Comma 2" xfId="289" xr:uid="{00000000-0005-0000-0000-00001B010000}"/>
    <cellStyle name="Comma 2 2" xfId="290" xr:uid="{00000000-0005-0000-0000-00001C010000}"/>
    <cellStyle name="Comma 2 2 2" xfId="291" xr:uid="{00000000-0005-0000-0000-00001D010000}"/>
    <cellStyle name="Comma 2 2 2 2" xfId="698" xr:uid="{FB5061B6-4ED6-4070-A776-C068587E4FCC}"/>
    <cellStyle name="Comma 2 2 3" xfId="697" xr:uid="{76F1F6D6-80C9-4618-8DB5-DA5C772400E3}"/>
    <cellStyle name="Comma 2 3" xfId="292" xr:uid="{00000000-0005-0000-0000-00001E010000}"/>
    <cellStyle name="Comma 2 3 2" xfId="699" xr:uid="{EFF45CDE-6E08-4A37-A51C-A910C5EE3173}"/>
    <cellStyle name="Comma 2 4" xfId="293" xr:uid="{00000000-0005-0000-0000-00001F010000}"/>
    <cellStyle name="Comma 2 5" xfId="294" xr:uid="{00000000-0005-0000-0000-000020010000}"/>
    <cellStyle name="Comma 2 6" xfId="696" xr:uid="{ADC41D4D-7C9F-4165-B4CD-BB12B937960F}"/>
    <cellStyle name="Comma 2_03_environment" xfId="295" xr:uid="{00000000-0005-0000-0000-000021010000}"/>
    <cellStyle name="Comma 3" xfId="296" xr:uid="{00000000-0005-0000-0000-000022010000}"/>
    <cellStyle name="Comma 4" xfId="297" xr:uid="{00000000-0005-0000-0000-000023010000}"/>
    <cellStyle name="Comma 5" xfId="298" xr:uid="{00000000-0005-0000-0000-000024010000}"/>
    <cellStyle name="Comma 6" xfId="299" xr:uid="{00000000-0005-0000-0000-000025010000}"/>
    <cellStyle name="Comma 7" xfId="300" xr:uid="{00000000-0005-0000-0000-000026010000}"/>
    <cellStyle name="Comma 8" xfId="301" xr:uid="{00000000-0005-0000-0000-000027010000}"/>
    <cellStyle name="Comma 9" xfId="302" xr:uid="{00000000-0005-0000-0000-000028010000}"/>
    <cellStyle name="Comma 9 2" xfId="303" xr:uid="{00000000-0005-0000-0000-000029010000}"/>
    <cellStyle name="Explanatory Text" xfId="304" xr:uid="{00000000-0005-0000-0000-00002A010000}"/>
    <cellStyle name="Explanatory Text 2" xfId="305" xr:uid="{00000000-0005-0000-0000-00002B010000}"/>
    <cellStyle name="Explanatory Text 3" xfId="306" xr:uid="{00000000-0005-0000-0000-00002C010000}"/>
    <cellStyle name="Good" xfId="307" xr:uid="{00000000-0005-0000-0000-00002D010000}"/>
    <cellStyle name="Good 2" xfId="308" xr:uid="{00000000-0005-0000-0000-00002E010000}"/>
    <cellStyle name="Good 3" xfId="309" xr:uid="{00000000-0005-0000-0000-00002F010000}"/>
    <cellStyle name="Heading 1" xfId="310" xr:uid="{00000000-0005-0000-0000-000030010000}"/>
    <cellStyle name="Heading 1 2" xfId="311" xr:uid="{00000000-0005-0000-0000-000031010000}"/>
    <cellStyle name="Heading 1 3" xfId="312" xr:uid="{00000000-0005-0000-0000-000032010000}"/>
    <cellStyle name="Heading 1 4" xfId="313" xr:uid="{00000000-0005-0000-0000-000033010000}"/>
    <cellStyle name="Heading 1_07_Economic 54 (6 Months)" xfId="314" xr:uid="{00000000-0005-0000-0000-000034010000}"/>
    <cellStyle name="Heading 2" xfId="315" xr:uid="{00000000-0005-0000-0000-000035010000}"/>
    <cellStyle name="Heading 2 2" xfId="316" xr:uid="{00000000-0005-0000-0000-000036010000}"/>
    <cellStyle name="Heading 2 3" xfId="317" xr:uid="{00000000-0005-0000-0000-000037010000}"/>
    <cellStyle name="Heading 2 4" xfId="318" xr:uid="{00000000-0005-0000-0000-000038010000}"/>
    <cellStyle name="Heading 2_07_Economic 54 (6 Months)" xfId="319" xr:uid="{00000000-0005-0000-0000-000039010000}"/>
    <cellStyle name="Heading 3" xfId="320" xr:uid="{00000000-0005-0000-0000-00003A010000}"/>
    <cellStyle name="Heading 3 2" xfId="321" xr:uid="{00000000-0005-0000-0000-00003B010000}"/>
    <cellStyle name="Heading 3 3" xfId="322" xr:uid="{00000000-0005-0000-0000-00003C010000}"/>
    <cellStyle name="Heading 3 4" xfId="323" xr:uid="{00000000-0005-0000-0000-00003D010000}"/>
    <cellStyle name="Heading 3_07_Economic 54 (6 Months)" xfId="324" xr:uid="{00000000-0005-0000-0000-00003E010000}"/>
    <cellStyle name="Heading 4" xfId="325" xr:uid="{00000000-0005-0000-0000-00003F010000}"/>
    <cellStyle name="Heading 4 2" xfId="326" xr:uid="{00000000-0005-0000-0000-000040010000}"/>
    <cellStyle name="Heading 4 3" xfId="327" xr:uid="{00000000-0005-0000-0000-000041010000}"/>
    <cellStyle name="Heading 4 4" xfId="328" xr:uid="{00000000-0005-0000-0000-000042010000}"/>
    <cellStyle name="Heading 4_07_Economic 54 (6 Months)" xfId="329" xr:uid="{00000000-0005-0000-0000-000043010000}"/>
    <cellStyle name="Hyperlink" xfId="695" builtinId="8"/>
    <cellStyle name="Hyperlink 2" xfId="330" xr:uid="{00000000-0005-0000-0000-000045010000}"/>
    <cellStyle name="Input" xfId="331" xr:uid="{00000000-0005-0000-0000-000046010000}"/>
    <cellStyle name="Input 2" xfId="332" xr:uid="{00000000-0005-0000-0000-000047010000}"/>
    <cellStyle name="Input 3" xfId="333" xr:uid="{00000000-0005-0000-0000-000048010000}"/>
    <cellStyle name="Input 4" xfId="334" xr:uid="{00000000-0005-0000-0000-000049010000}"/>
    <cellStyle name="Input_07_Economic 54 (6 Months)" xfId="335" xr:uid="{00000000-0005-0000-0000-00004A010000}"/>
    <cellStyle name="Linked Cell" xfId="336" xr:uid="{00000000-0005-0000-0000-00004B010000}"/>
    <cellStyle name="Linked Cell 2" xfId="337" xr:uid="{00000000-0005-0000-0000-00004C010000}"/>
    <cellStyle name="Linked Cell 3" xfId="338" xr:uid="{00000000-0005-0000-0000-00004D010000}"/>
    <cellStyle name="Neutral" xfId="339" xr:uid="{00000000-0005-0000-0000-00004E010000}"/>
    <cellStyle name="Neutral 2" xfId="340" xr:uid="{00000000-0005-0000-0000-00004F010000}"/>
    <cellStyle name="Neutral 3" xfId="341" xr:uid="{00000000-0005-0000-0000-000050010000}"/>
    <cellStyle name="Normal" xfId="0" builtinId="0"/>
    <cellStyle name="Normal 2" xfId="342" xr:uid="{00000000-0005-0000-0000-000051010000}"/>
    <cellStyle name="Normal 3" xfId="343" xr:uid="{00000000-0005-0000-0000-000052010000}"/>
    <cellStyle name="Normal 3 2" xfId="344" xr:uid="{00000000-0005-0000-0000-000053010000}"/>
    <cellStyle name="Normal 4" xfId="345" xr:uid="{00000000-0005-0000-0000-000054010000}"/>
    <cellStyle name="Normal 5" xfId="346" xr:uid="{00000000-0005-0000-0000-000055010000}"/>
    <cellStyle name="Normal 6" xfId="347" xr:uid="{00000000-0005-0000-0000-000056010000}"/>
    <cellStyle name="Normal 7" xfId="348" xr:uid="{00000000-0005-0000-0000-000057010000}"/>
    <cellStyle name="Normal 8" xfId="349" xr:uid="{00000000-0005-0000-0000-000058010000}"/>
    <cellStyle name="Normal 8 2" xfId="350" xr:uid="{00000000-0005-0000-0000-000059010000}"/>
    <cellStyle name="Normal 8 3" xfId="351" xr:uid="{00000000-0005-0000-0000-00005A010000}"/>
    <cellStyle name="Note" xfId="352" xr:uid="{00000000-0005-0000-0000-00005C010000}"/>
    <cellStyle name="Note 2" xfId="353" xr:uid="{00000000-0005-0000-0000-00005D010000}"/>
    <cellStyle name="Note 2 2" xfId="354" xr:uid="{00000000-0005-0000-0000-00005E010000}"/>
    <cellStyle name="Note 2 3" xfId="355" xr:uid="{00000000-0005-0000-0000-00005F010000}"/>
    <cellStyle name="Note 3" xfId="356" xr:uid="{00000000-0005-0000-0000-000060010000}"/>
    <cellStyle name="Note 3 2" xfId="701" xr:uid="{DFF4FE84-831C-40BE-A753-9465D971C39B}"/>
    <cellStyle name="Note 4" xfId="357" xr:uid="{00000000-0005-0000-0000-000061010000}"/>
    <cellStyle name="Note 4 2" xfId="702" xr:uid="{1729FA55-17EE-4FDD-A2BF-992F702A98DC}"/>
    <cellStyle name="Note 5" xfId="358" xr:uid="{00000000-0005-0000-0000-000062010000}"/>
    <cellStyle name="Note 5 2" xfId="703" xr:uid="{8B813E5A-0BD1-4312-A0F5-4F54D3A0325E}"/>
    <cellStyle name="Note 6" xfId="700" xr:uid="{21803164-47FD-40CE-AE08-815D92F8B739}"/>
    <cellStyle name="Output" xfId="359" xr:uid="{00000000-0005-0000-0000-000063010000}"/>
    <cellStyle name="Output 2" xfId="360" xr:uid="{00000000-0005-0000-0000-000064010000}"/>
    <cellStyle name="Output 3" xfId="361" xr:uid="{00000000-0005-0000-0000-000065010000}"/>
    <cellStyle name="Output 4" xfId="362" xr:uid="{00000000-0005-0000-0000-000066010000}"/>
    <cellStyle name="Output_07_Economic 54 (6 Months)" xfId="363" xr:uid="{00000000-0005-0000-0000-000067010000}"/>
    <cellStyle name="Percent" xfId="1" builtinId="5"/>
    <cellStyle name="Style 1" xfId="364" xr:uid="{00000000-0005-0000-0000-000068010000}"/>
    <cellStyle name="Title" xfId="365" xr:uid="{00000000-0005-0000-0000-000069010000}"/>
    <cellStyle name="Title 2" xfId="366" xr:uid="{00000000-0005-0000-0000-00006A010000}"/>
    <cellStyle name="Title 3" xfId="367" xr:uid="{00000000-0005-0000-0000-00006B010000}"/>
    <cellStyle name="Title 4" xfId="368" xr:uid="{00000000-0005-0000-0000-00006C010000}"/>
    <cellStyle name="Title_07_Economic 54 (6 Months)" xfId="369" xr:uid="{00000000-0005-0000-0000-00006D010000}"/>
    <cellStyle name="Total" xfId="370" xr:uid="{00000000-0005-0000-0000-00006E010000}"/>
    <cellStyle name="Total 2" xfId="371" xr:uid="{00000000-0005-0000-0000-00006F010000}"/>
    <cellStyle name="Total 3" xfId="372" xr:uid="{00000000-0005-0000-0000-000070010000}"/>
    <cellStyle name="Total 4" xfId="373" xr:uid="{00000000-0005-0000-0000-000071010000}"/>
    <cellStyle name="Total_07_Economic 54 (6 Months)" xfId="374" xr:uid="{00000000-0005-0000-0000-000072010000}"/>
    <cellStyle name="Warning Text" xfId="375" xr:uid="{00000000-0005-0000-0000-000073010000}"/>
    <cellStyle name="Warning Text 2" xfId="376" xr:uid="{00000000-0005-0000-0000-000074010000}"/>
    <cellStyle name="Warning Text 3" xfId="377" xr:uid="{00000000-0005-0000-0000-000075010000}"/>
    <cellStyle name="เครื่องหมายจุลภาค 10" xfId="378" xr:uid="{00000000-0005-0000-0000-000076010000}"/>
    <cellStyle name="เครื่องหมายจุลภาค 11" xfId="379" xr:uid="{00000000-0005-0000-0000-000077010000}"/>
    <cellStyle name="เครื่องหมายจุลภาค 11 2" xfId="380" xr:uid="{00000000-0005-0000-0000-000078010000}"/>
    <cellStyle name="เครื่องหมายจุลภาค 12" xfId="381" xr:uid="{00000000-0005-0000-0000-000079010000}"/>
    <cellStyle name="เครื่องหมายจุลภาค 13" xfId="382" xr:uid="{00000000-0005-0000-0000-00007A010000}"/>
    <cellStyle name="เครื่องหมายจุลภาค 13 2" xfId="383" xr:uid="{00000000-0005-0000-0000-00007B010000}"/>
    <cellStyle name="เครื่องหมายจุลภาค 13 3" xfId="384" xr:uid="{00000000-0005-0000-0000-00007C010000}"/>
    <cellStyle name="เครื่องหมายจุลภาค 13 3 2" xfId="385" xr:uid="{00000000-0005-0000-0000-00007D010000}"/>
    <cellStyle name="เครื่องหมายจุลภาค 2" xfId="386" xr:uid="{00000000-0005-0000-0000-00007E010000}"/>
    <cellStyle name="เครื่องหมายจุลภาค 2 2" xfId="387" xr:uid="{00000000-0005-0000-0000-00007F010000}"/>
    <cellStyle name="เครื่องหมายจุลภาค 2 2 2" xfId="388" xr:uid="{00000000-0005-0000-0000-000080010000}"/>
    <cellStyle name="เครื่องหมายจุลภาค 2 2 2 2" xfId="706" xr:uid="{841E99CE-509E-4072-9821-41AC47D3E1BB}"/>
    <cellStyle name="เครื่องหมายจุลภาค 2 2 3" xfId="705" xr:uid="{95265314-C1FD-485E-AD5F-5294D273A0D3}"/>
    <cellStyle name="เครื่องหมายจุลภาค 2 3" xfId="389" xr:uid="{00000000-0005-0000-0000-000081010000}"/>
    <cellStyle name="เครื่องหมายจุลภาค 2 3 2" xfId="390" xr:uid="{00000000-0005-0000-0000-000082010000}"/>
    <cellStyle name="เครื่องหมายจุลภาค 2 3 2 2" xfId="707" xr:uid="{9D16560A-2176-4C6D-BD04-917C2FAC3D71}"/>
    <cellStyle name="เครื่องหมายจุลภาค 2 3 3" xfId="391" xr:uid="{00000000-0005-0000-0000-000083010000}"/>
    <cellStyle name="เครื่องหมายจุลภาค 2 4" xfId="392" xr:uid="{00000000-0005-0000-0000-000084010000}"/>
    <cellStyle name="เครื่องหมายจุลภาค 2 4 2" xfId="708" xr:uid="{1E163BB6-3BA1-40CF-8738-D06CF8EFA092}"/>
    <cellStyle name="เครื่องหมายจุลภาค 2 5" xfId="393" xr:uid="{00000000-0005-0000-0000-000085010000}"/>
    <cellStyle name="เครื่องหมายจุลภาค 2 5 2" xfId="709" xr:uid="{0011A506-32FF-4DA1-B6C9-D9CEDCED0915}"/>
    <cellStyle name="เครื่องหมายจุลภาค 2 6" xfId="394" xr:uid="{00000000-0005-0000-0000-000086010000}"/>
    <cellStyle name="เครื่องหมายจุลภาค 2 7" xfId="704" xr:uid="{B76AB1F1-B26D-480D-AAC9-B090EFD82B77}"/>
    <cellStyle name="เครื่องหมายจุลภาค 2_03_environment" xfId="395" xr:uid="{00000000-0005-0000-0000-000087010000}"/>
    <cellStyle name="เครื่องหมายจุลภาค 3" xfId="396" xr:uid="{00000000-0005-0000-0000-000088010000}"/>
    <cellStyle name="เครื่องหมายจุลภาค 3 2" xfId="397" xr:uid="{00000000-0005-0000-0000-000089010000}"/>
    <cellStyle name="เครื่องหมายจุลภาค 3 2 2" xfId="398" xr:uid="{00000000-0005-0000-0000-00008A010000}"/>
    <cellStyle name="เครื่องหมายจุลภาค 3 3" xfId="399" xr:uid="{00000000-0005-0000-0000-00008B010000}"/>
    <cellStyle name="เครื่องหมายจุลภาค 3 4" xfId="400" xr:uid="{00000000-0005-0000-0000-00008C010000}"/>
    <cellStyle name="เครื่องหมายจุลภาค 3 4 2" xfId="401" xr:uid="{00000000-0005-0000-0000-00008D010000}"/>
    <cellStyle name="เครื่องหมายจุลภาค 3 4 2 2" xfId="710" xr:uid="{478524F3-7720-4BF0-AD1D-7040FB97146C}"/>
    <cellStyle name="เครื่องหมายจุลภาค 3 4 3" xfId="402" xr:uid="{00000000-0005-0000-0000-00008E010000}"/>
    <cellStyle name="เครื่องหมายจุลภาค 3 4 4" xfId="403" xr:uid="{00000000-0005-0000-0000-00008F010000}"/>
    <cellStyle name="เครื่องหมายจุลภาค 3 4 4 2" xfId="404" xr:uid="{00000000-0005-0000-0000-000090010000}"/>
    <cellStyle name="เครื่องหมายจุลภาค 4" xfId="405" xr:uid="{00000000-0005-0000-0000-000091010000}"/>
    <cellStyle name="เครื่องหมายจุลภาค 4 2" xfId="406" xr:uid="{00000000-0005-0000-0000-000092010000}"/>
    <cellStyle name="เครื่องหมายจุลภาค 4 2 2" xfId="407" xr:uid="{00000000-0005-0000-0000-000093010000}"/>
    <cellStyle name="เครื่องหมายจุลภาค 4 2 3" xfId="408" xr:uid="{00000000-0005-0000-0000-000094010000}"/>
    <cellStyle name="เครื่องหมายจุลภาค 4 3" xfId="409" xr:uid="{00000000-0005-0000-0000-000095010000}"/>
    <cellStyle name="เครื่องหมายจุลภาค 5" xfId="410" xr:uid="{00000000-0005-0000-0000-000096010000}"/>
    <cellStyle name="เครื่องหมายจุลภาค 5 2" xfId="411" xr:uid="{00000000-0005-0000-0000-000097010000}"/>
    <cellStyle name="เครื่องหมายจุลภาค 5 2 2" xfId="412" xr:uid="{00000000-0005-0000-0000-000098010000}"/>
    <cellStyle name="เครื่องหมายจุลภาค 5 2 2 2" xfId="413" xr:uid="{00000000-0005-0000-0000-000099010000}"/>
    <cellStyle name="เครื่องหมายจุลภาค 5 2 2 3" xfId="414" xr:uid="{00000000-0005-0000-0000-00009A010000}"/>
    <cellStyle name="เครื่องหมายจุลภาค 5 2 3" xfId="415" xr:uid="{00000000-0005-0000-0000-00009B010000}"/>
    <cellStyle name="เครื่องหมายจุลภาค 5 2 4" xfId="416" xr:uid="{00000000-0005-0000-0000-00009C010000}"/>
    <cellStyle name="เครื่องหมายจุลภาค 5 2 5" xfId="417" xr:uid="{00000000-0005-0000-0000-00009D010000}"/>
    <cellStyle name="เครื่องหมายจุลภาค 5 2 5 2" xfId="711" xr:uid="{71818DDC-56D4-4A1F-97B3-45FFFBD7B6F5}"/>
    <cellStyle name="เครื่องหมายจุลภาค 5 3" xfId="418" xr:uid="{00000000-0005-0000-0000-00009E010000}"/>
    <cellStyle name="เครื่องหมายจุลภาค 5 3 2" xfId="419" xr:uid="{00000000-0005-0000-0000-00009F010000}"/>
    <cellStyle name="เครื่องหมายจุลภาค 5 3 3" xfId="420" xr:uid="{00000000-0005-0000-0000-0000A0010000}"/>
    <cellStyle name="เครื่องหมายจุลภาค 5 4" xfId="421" xr:uid="{00000000-0005-0000-0000-0000A1010000}"/>
    <cellStyle name="เครื่องหมายจุลภาค 5 5" xfId="422" xr:uid="{00000000-0005-0000-0000-0000A2010000}"/>
    <cellStyle name="เครื่องหมายจุลภาค 5 5 2" xfId="712" xr:uid="{BF04DEC4-8A29-4D60-937F-9DF8A03190DA}"/>
    <cellStyle name="เครื่องหมายจุลภาค 6" xfId="423" xr:uid="{00000000-0005-0000-0000-0000A3010000}"/>
    <cellStyle name="เครื่องหมายจุลภาค 6 2" xfId="424" xr:uid="{00000000-0005-0000-0000-0000A4010000}"/>
    <cellStyle name="เครื่องหมายจุลภาค 6 3" xfId="425" xr:uid="{00000000-0005-0000-0000-0000A5010000}"/>
    <cellStyle name="เครื่องหมายจุลภาค 6 4" xfId="426" xr:uid="{00000000-0005-0000-0000-0000A6010000}"/>
    <cellStyle name="เครื่องหมายจุลภาค 7" xfId="427" xr:uid="{00000000-0005-0000-0000-0000A7010000}"/>
    <cellStyle name="เครื่องหมายจุลภาค 7 2" xfId="428" xr:uid="{00000000-0005-0000-0000-0000A8010000}"/>
    <cellStyle name="เครื่องหมายจุลภาค 7 2 2" xfId="429" xr:uid="{00000000-0005-0000-0000-0000A9010000}"/>
    <cellStyle name="เครื่องหมายจุลภาค 7 2 3" xfId="430" xr:uid="{00000000-0005-0000-0000-0000AA010000}"/>
    <cellStyle name="เครื่องหมายจุลภาค 7 3" xfId="431" xr:uid="{00000000-0005-0000-0000-0000AB010000}"/>
    <cellStyle name="เครื่องหมายจุลภาค 7 4" xfId="432" xr:uid="{00000000-0005-0000-0000-0000AC010000}"/>
    <cellStyle name="เครื่องหมายจุลภาค 7 5" xfId="433" xr:uid="{00000000-0005-0000-0000-0000AD010000}"/>
    <cellStyle name="เครื่องหมายจุลภาค 7 5 2" xfId="713" xr:uid="{A9150848-28B3-4171-8947-BF1F988B11AC}"/>
    <cellStyle name="เครื่องหมายจุลภาค 8" xfId="434" xr:uid="{00000000-0005-0000-0000-0000AE010000}"/>
    <cellStyle name="เครื่องหมายจุลภาค 8 2" xfId="435" xr:uid="{00000000-0005-0000-0000-0000AF010000}"/>
    <cellStyle name="เครื่องหมายจุลภาค 8 2 2" xfId="436" xr:uid="{00000000-0005-0000-0000-0000B0010000}"/>
    <cellStyle name="เครื่องหมายจุลภาค 8 3" xfId="437" xr:uid="{00000000-0005-0000-0000-0000B1010000}"/>
    <cellStyle name="เครื่องหมายจุลภาค 8 4" xfId="438" xr:uid="{00000000-0005-0000-0000-0000B2010000}"/>
    <cellStyle name="เครื่องหมายจุลภาค 8 5" xfId="439" xr:uid="{00000000-0005-0000-0000-0000B3010000}"/>
    <cellStyle name="เครื่องหมายจุลภาค 9" xfId="440" xr:uid="{00000000-0005-0000-0000-0000B4010000}"/>
    <cellStyle name="เครื่องหมายจุลภาค 9 2" xfId="441" xr:uid="{00000000-0005-0000-0000-0000B5010000}"/>
    <cellStyle name="เครื่องหมายสกุลเงิน 2" xfId="442" xr:uid="{00000000-0005-0000-0000-0000B6010000}"/>
    <cellStyle name="เครื่องหมายสกุลเงิน 2 2" xfId="443" xr:uid="{00000000-0005-0000-0000-0000B7010000}"/>
    <cellStyle name="เครื่องหมายสกุลเงิน 2 2 2" xfId="444" xr:uid="{00000000-0005-0000-0000-0000B8010000}"/>
    <cellStyle name="เครื่องหมายสกุลเงิน 2 3" xfId="445" xr:uid="{00000000-0005-0000-0000-0000B9010000}"/>
    <cellStyle name="เครื่องหมายสกุลเงิน 3" xfId="446" xr:uid="{00000000-0005-0000-0000-0000BA010000}"/>
    <cellStyle name="เชื่อมโยงหลายมิติ" xfId="447" xr:uid="{00000000-0005-0000-0000-0000BB010000}"/>
    <cellStyle name="เชื่อมโยงหลายมิติ 2" xfId="448" xr:uid="{00000000-0005-0000-0000-0000BC010000}"/>
    <cellStyle name="เชื่อมโยงหลายมิติ 2 2" xfId="449" xr:uid="{00000000-0005-0000-0000-0000BD010000}"/>
    <cellStyle name="เชื่อมโยงหลายมิติ 3" xfId="450" xr:uid="{00000000-0005-0000-0000-0000BE010000}"/>
    <cellStyle name="เชื่อมโยงหลายมิติ_01_ด้านการบริหารจัดการ" xfId="451" xr:uid="{00000000-0005-0000-0000-0000BF010000}"/>
    <cellStyle name="เซลล์ตรวจสอบ 2" xfId="452" xr:uid="{00000000-0005-0000-0000-0000C0010000}"/>
    <cellStyle name="เซลล์ตรวจสอบ 2 2" xfId="453" xr:uid="{00000000-0005-0000-0000-0000C1010000}"/>
    <cellStyle name="เซลล์ตรวจสอบ 2 3" xfId="454" xr:uid="{00000000-0005-0000-0000-0000C2010000}"/>
    <cellStyle name="เซลล์ตรวจสอบ 2 4" xfId="455" xr:uid="{00000000-0005-0000-0000-0000C3010000}"/>
    <cellStyle name="เซลล์ตรวจสอบ 2_03_environment" xfId="456" xr:uid="{00000000-0005-0000-0000-0000C4010000}"/>
    <cellStyle name="เซลล์ตรวจสอบ 3" xfId="457" xr:uid="{00000000-0005-0000-0000-0000C5010000}"/>
    <cellStyle name="เซลล์ตรวจสอบ 3 2" xfId="458" xr:uid="{00000000-0005-0000-0000-0000C6010000}"/>
    <cellStyle name="เซลล์ตรวจสอบ 4" xfId="459" xr:uid="{00000000-0005-0000-0000-0000C7010000}"/>
    <cellStyle name="เซลล์ตรวจสอบ 4 2" xfId="460" xr:uid="{00000000-0005-0000-0000-0000C8010000}"/>
    <cellStyle name="เซลล์ที่มีการเชื่อมโยง 2" xfId="461" xr:uid="{00000000-0005-0000-0000-0000C9010000}"/>
    <cellStyle name="เซลล์ที่มีการเชื่อมโยง 2 2" xfId="462" xr:uid="{00000000-0005-0000-0000-0000CA010000}"/>
    <cellStyle name="เซลล์ที่มีการเชื่อมโยง 2 3" xfId="463" xr:uid="{00000000-0005-0000-0000-0000CB010000}"/>
    <cellStyle name="เซลล์ที่มีการเชื่อมโยง 2 4" xfId="464" xr:uid="{00000000-0005-0000-0000-0000CC010000}"/>
    <cellStyle name="เซลล์ที่มีการเชื่อมโยง 2_03_environment" xfId="465" xr:uid="{00000000-0005-0000-0000-0000CD010000}"/>
    <cellStyle name="เซลล์ที่มีการเชื่อมโยง 3" xfId="466" xr:uid="{00000000-0005-0000-0000-0000CE010000}"/>
    <cellStyle name="เซลล์ที่มีการเชื่อมโยง 3 2" xfId="467" xr:uid="{00000000-0005-0000-0000-0000CF010000}"/>
    <cellStyle name="เซลล์ที่มีการเชื่อมโยง 4" xfId="468" xr:uid="{00000000-0005-0000-0000-0000D0010000}"/>
    <cellStyle name="เซลล์ที่มีการเชื่อมโยง 4 2" xfId="469" xr:uid="{00000000-0005-0000-0000-0000D1010000}"/>
    <cellStyle name="เปอร์เซ็นต์ 2" xfId="470" xr:uid="{00000000-0005-0000-0000-0000D3010000}"/>
    <cellStyle name="เปอร์เซ็นต์ 2 2" xfId="471" xr:uid="{00000000-0005-0000-0000-0000D4010000}"/>
    <cellStyle name="เปอร์เซ็นต์ 3" xfId="472" xr:uid="{00000000-0005-0000-0000-0000D5010000}"/>
    <cellStyle name="แย่ 2" xfId="473" xr:uid="{00000000-0005-0000-0000-0000D6010000}"/>
    <cellStyle name="แย่ 2 2" xfId="474" xr:uid="{00000000-0005-0000-0000-0000D7010000}"/>
    <cellStyle name="แย่ 2 3" xfId="475" xr:uid="{00000000-0005-0000-0000-0000D8010000}"/>
    <cellStyle name="แย่ 2 4" xfId="476" xr:uid="{00000000-0005-0000-0000-0000D9010000}"/>
    <cellStyle name="แย่ 2_03_environment" xfId="477" xr:uid="{00000000-0005-0000-0000-0000DA010000}"/>
    <cellStyle name="แย่ 3" xfId="478" xr:uid="{00000000-0005-0000-0000-0000DB010000}"/>
    <cellStyle name="แย่ 3 2" xfId="479" xr:uid="{00000000-0005-0000-0000-0000DC010000}"/>
    <cellStyle name="แย่ 4" xfId="480" xr:uid="{00000000-0005-0000-0000-0000DD010000}"/>
    <cellStyle name="แย่ 4 2" xfId="481" xr:uid="{00000000-0005-0000-0000-0000DE010000}"/>
    <cellStyle name="แสดงผล 2" xfId="482" xr:uid="{00000000-0005-0000-0000-0000DF010000}"/>
    <cellStyle name="แสดงผล 2 2" xfId="483" xr:uid="{00000000-0005-0000-0000-0000E0010000}"/>
    <cellStyle name="แสดงผล 2 3" xfId="484" xr:uid="{00000000-0005-0000-0000-0000E1010000}"/>
    <cellStyle name="แสดงผล 2 4" xfId="485" xr:uid="{00000000-0005-0000-0000-0000E2010000}"/>
    <cellStyle name="แสดงผล 2_03_environment" xfId="486" xr:uid="{00000000-0005-0000-0000-0000E3010000}"/>
    <cellStyle name="แสดงผล 3" xfId="487" xr:uid="{00000000-0005-0000-0000-0000E4010000}"/>
    <cellStyle name="แสดงผล 3 2" xfId="488" xr:uid="{00000000-0005-0000-0000-0000E5010000}"/>
    <cellStyle name="แสดงผล 4" xfId="489" xr:uid="{00000000-0005-0000-0000-0000E6010000}"/>
    <cellStyle name="แสดงผล 4 2" xfId="490" xr:uid="{00000000-0005-0000-0000-0000E7010000}"/>
    <cellStyle name="การคำนวณ 2" xfId="491" xr:uid="{00000000-0005-0000-0000-0000E8010000}"/>
    <cellStyle name="การคำนวณ 2 2" xfId="492" xr:uid="{00000000-0005-0000-0000-0000E9010000}"/>
    <cellStyle name="การคำนวณ 2 3" xfId="493" xr:uid="{00000000-0005-0000-0000-0000EA010000}"/>
    <cellStyle name="การคำนวณ 2 4" xfId="494" xr:uid="{00000000-0005-0000-0000-0000EB010000}"/>
    <cellStyle name="การคำนวณ 2_03_environment" xfId="495" xr:uid="{00000000-0005-0000-0000-0000EC010000}"/>
    <cellStyle name="การคำนวณ 3" xfId="496" xr:uid="{00000000-0005-0000-0000-0000ED010000}"/>
    <cellStyle name="การคำนวณ 3 2" xfId="497" xr:uid="{00000000-0005-0000-0000-0000EE010000}"/>
    <cellStyle name="การคำนวณ 4" xfId="498" xr:uid="{00000000-0005-0000-0000-0000EF010000}"/>
    <cellStyle name="การคำนวณ 4 2" xfId="499" xr:uid="{00000000-0005-0000-0000-0000F0010000}"/>
    <cellStyle name="ข้อความเตือน 2" xfId="500" xr:uid="{00000000-0005-0000-0000-0000F1010000}"/>
    <cellStyle name="ข้อความเตือน 2 2" xfId="501" xr:uid="{00000000-0005-0000-0000-0000F2010000}"/>
    <cellStyle name="ข้อความเตือน 2 3" xfId="502" xr:uid="{00000000-0005-0000-0000-0000F3010000}"/>
    <cellStyle name="ข้อความเตือน 2 4" xfId="503" xr:uid="{00000000-0005-0000-0000-0000F4010000}"/>
    <cellStyle name="ข้อความเตือน 2_03_environment" xfId="504" xr:uid="{00000000-0005-0000-0000-0000F5010000}"/>
    <cellStyle name="ข้อความเตือน 3" xfId="505" xr:uid="{00000000-0005-0000-0000-0000F6010000}"/>
    <cellStyle name="ข้อความเตือน 3 2" xfId="506" xr:uid="{00000000-0005-0000-0000-0000F7010000}"/>
    <cellStyle name="ข้อความเตือน 4" xfId="507" xr:uid="{00000000-0005-0000-0000-0000F8010000}"/>
    <cellStyle name="ข้อความเตือน 4 2" xfId="508" xr:uid="{00000000-0005-0000-0000-0000F9010000}"/>
    <cellStyle name="ข้อความอธิบาย 2" xfId="509" xr:uid="{00000000-0005-0000-0000-0000FA010000}"/>
    <cellStyle name="ข้อความอธิบาย 2 2" xfId="510" xr:uid="{00000000-0005-0000-0000-0000FB010000}"/>
    <cellStyle name="ข้อความอธิบาย 2 3" xfId="511" xr:uid="{00000000-0005-0000-0000-0000FC010000}"/>
    <cellStyle name="ข้อความอธิบาย 2 4" xfId="512" xr:uid="{00000000-0005-0000-0000-0000FD010000}"/>
    <cellStyle name="ข้อความอธิบาย 2_03_environment" xfId="513" xr:uid="{00000000-0005-0000-0000-0000FE010000}"/>
    <cellStyle name="ข้อความอธิบาย 3" xfId="514" xr:uid="{00000000-0005-0000-0000-0000FF010000}"/>
    <cellStyle name="ข้อความอธิบาย 3 2" xfId="515" xr:uid="{00000000-0005-0000-0000-000000020000}"/>
    <cellStyle name="ข้อความอธิบาย 4" xfId="516" xr:uid="{00000000-0005-0000-0000-000001020000}"/>
    <cellStyle name="ข้อความอธิบาย 4 2" xfId="517" xr:uid="{00000000-0005-0000-0000-000002020000}"/>
    <cellStyle name="ชื่อเรื่อง 2" xfId="518" xr:uid="{00000000-0005-0000-0000-000003020000}"/>
    <cellStyle name="ชื่อเรื่อง 2 2" xfId="519" xr:uid="{00000000-0005-0000-0000-000004020000}"/>
    <cellStyle name="ชื่อเรื่อง 2 3" xfId="520" xr:uid="{00000000-0005-0000-0000-000005020000}"/>
    <cellStyle name="ชื่อเรื่อง 3" xfId="521" xr:uid="{00000000-0005-0000-0000-000006020000}"/>
    <cellStyle name="ดี 2" xfId="522" xr:uid="{00000000-0005-0000-0000-000007020000}"/>
    <cellStyle name="ดี 2 2" xfId="523" xr:uid="{00000000-0005-0000-0000-000008020000}"/>
    <cellStyle name="ดี 2 3" xfId="524" xr:uid="{00000000-0005-0000-0000-000009020000}"/>
    <cellStyle name="ดี 2 4" xfId="525" xr:uid="{00000000-0005-0000-0000-00000A020000}"/>
    <cellStyle name="ดี 2_03_environment" xfId="526" xr:uid="{00000000-0005-0000-0000-00000B020000}"/>
    <cellStyle name="ดี 3" xfId="527" xr:uid="{00000000-0005-0000-0000-00000C020000}"/>
    <cellStyle name="ดี 3 2" xfId="528" xr:uid="{00000000-0005-0000-0000-00000D020000}"/>
    <cellStyle name="ดี 4" xfId="529" xr:uid="{00000000-0005-0000-0000-00000E020000}"/>
    <cellStyle name="ดี 4 2" xfId="530" xr:uid="{00000000-0005-0000-0000-00000F020000}"/>
    <cellStyle name="ตามการเชื่อมโยงหลายมิติ" xfId="531" xr:uid="{00000000-0005-0000-0000-000010020000}"/>
    <cellStyle name="ตามการเชื่อมโยงหลายมิติ 2" xfId="532" xr:uid="{00000000-0005-0000-0000-000011020000}"/>
    <cellStyle name="ตามการเชื่อมโยงหลายมิติ 2 2" xfId="533" xr:uid="{00000000-0005-0000-0000-000012020000}"/>
    <cellStyle name="ตามการเชื่อมโยงหลายมิติ 3" xfId="534" xr:uid="{00000000-0005-0000-0000-000013020000}"/>
    <cellStyle name="ตามการเชื่อมโยงหลายมิติ_01_ด้านการบริหารจัดการ" xfId="535" xr:uid="{00000000-0005-0000-0000-000014020000}"/>
    <cellStyle name="ปกติ 10" xfId="536" xr:uid="{00000000-0005-0000-0000-000016020000}"/>
    <cellStyle name="ปกติ 11" xfId="537" xr:uid="{00000000-0005-0000-0000-000017020000}"/>
    <cellStyle name="ปกติ 12" xfId="538" xr:uid="{00000000-0005-0000-0000-000018020000}"/>
    <cellStyle name="ปกติ 13" xfId="539" xr:uid="{00000000-0005-0000-0000-000019020000}"/>
    <cellStyle name="ปกติ 13 2" xfId="540" xr:uid="{00000000-0005-0000-0000-00001A020000}"/>
    <cellStyle name="ปกติ 14" xfId="541" xr:uid="{00000000-0005-0000-0000-00001B020000}"/>
    <cellStyle name="ปกติ 14 2" xfId="542" xr:uid="{00000000-0005-0000-0000-00001C020000}"/>
    <cellStyle name="ปกติ 15" xfId="543" xr:uid="{00000000-0005-0000-0000-00001D020000}"/>
    <cellStyle name="ปกติ 16" xfId="544" xr:uid="{00000000-0005-0000-0000-00001E020000}"/>
    <cellStyle name="ปกติ 16 2" xfId="545" xr:uid="{00000000-0005-0000-0000-00001F020000}"/>
    <cellStyle name="ปกติ 16 2 2" xfId="546" xr:uid="{00000000-0005-0000-0000-000020020000}"/>
    <cellStyle name="ปกติ 17" xfId="547" xr:uid="{00000000-0005-0000-0000-000021020000}"/>
    <cellStyle name="ปกติ 17 2" xfId="548" xr:uid="{00000000-0005-0000-0000-000022020000}"/>
    <cellStyle name="ปกติ 17 3" xfId="549" xr:uid="{00000000-0005-0000-0000-000023020000}"/>
    <cellStyle name="ปกติ 17 3 2" xfId="550" xr:uid="{00000000-0005-0000-0000-000024020000}"/>
    <cellStyle name="ปกติ 18" xfId="551" xr:uid="{00000000-0005-0000-0000-000025020000}"/>
    <cellStyle name="ปกติ 19" xfId="552" xr:uid="{00000000-0005-0000-0000-000026020000}"/>
    <cellStyle name="ปกติ 19 2" xfId="714" xr:uid="{05A58C2A-B93C-4CC4-85CC-CE41ADE239E1}"/>
    <cellStyle name="ปกติ 2" xfId="553" xr:uid="{00000000-0005-0000-0000-000027020000}"/>
    <cellStyle name="ปกติ 2 2" xfId="554" xr:uid="{00000000-0005-0000-0000-000028020000}"/>
    <cellStyle name="ปกติ 2 2 2" xfId="716" xr:uid="{26CB6DB9-98D7-4109-A009-9E4A707E15C3}"/>
    <cellStyle name="ปกติ 2 3" xfId="555" xr:uid="{00000000-0005-0000-0000-000029020000}"/>
    <cellStyle name="ปกติ 2 4" xfId="715" xr:uid="{FE15D462-4B87-45B5-8F59-FC7BE2C0572B}"/>
    <cellStyle name="ปกติ 20" xfId="556" xr:uid="{00000000-0005-0000-0000-00002A020000}"/>
    <cellStyle name="ปกติ 20 2" xfId="717" xr:uid="{40C56635-9ADB-4CB7-9FBC-6DD6C47BF78B}"/>
    <cellStyle name="ปกติ 21" xfId="557" xr:uid="{00000000-0005-0000-0000-00002B020000}"/>
    <cellStyle name="ปกติ 21 2" xfId="718" xr:uid="{C6F43CCC-7E79-462B-9A1E-290FA8D09D0B}"/>
    <cellStyle name="ปกติ 3" xfId="558" xr:uid="{00000000-0005-0000-0000-00002C020000}"/>
    <cellStyle name="ปกติ 3 2" xfId="559" xr:uid="{00000000-0005-0000-0000-00002D020000}"/>
    <cellStyle name="ปกติ 3 2 2" xfId="560" xr:uid="{00000000-0005-0000-0000-00002E020000}"/>
    <cellStyle name="ปกติ 3 2 3" xfId="561" xr:uid="{00000000-0005-0000-0000-00002F020000}"/>
    <cellStyle name="ปกติ 3 2 3 2" xfId="719" xr:uid="{4FB34AA4-8791-4EC8-8025-774FB6B1FB09}"/>
    <cellStyle name="ปกติ 3 3" xfId="562" xr:uid="{00000000-0005-0000-0000-000030020000}"/>
    <cellStyle name="ปกติ 3 3 2" xfId="563" xr:uid="{00000000-0005-0000-0000-000031020000}"/>
    <cellStyle name="ปกติ 3_01_ด้านการบริหารจัดการ" xfId="564" xr:uid="{00000000-0005-0000-0000-000032020000}"/>
    <cellStyle name="ปกติ 4" xfId="565" xr:uid="{00000000-0005-0000-0000-000033020000}"/>
    <cellStyle name="ปกติ 4 2" xfId="566" xr:uid="{00000000-0005-0000-0000-000034020000}"/>
    <cellStyle name="ปกติ 4 2 2" xfId="567" xr:uid="{00000000-0005-0000-0000-000035020000}"/>
    <cellStyle name="ปกติ 4 2 3" xfId="568" xr:uid="{00000000-0005-0000-0000-000036020000}"/>
    <cellStyle name="ปกติ 4 3" xfId="569" xr:uid="{00000000-0005-0000-0000-000037020000}"/>
    <cellStyle name="ปกติ 4 4" xfId="570" xr:uid="{00000000-0005-0000-0000-000038020000}"/>
    <cellStyle name="ปกติ 4 5" xfId="571" xr:uid="{00000000-0005-0000-0000-000039020000}"/>
    <cellStyle name="ปกติ 5" xfId="572" xr:uid="{00000000-0005-0000-0000-00003A020000}"/>
    <cellStyle name="ปกติ 5 2" xfId="573" xr:uid="{00000000-0005-0000-0000-00003B020000}"/>
    <cellStyle name="ปกติ 5 3" xfId="574" xr:uid="{00000000-0005-0000-0000-00003C020000}"/>
    <cellStyle name="ปกติ 5 3 2" xfId="720" xr:uid="{BE0A592A-F27D-46B0-8CED-BBD2C2CB3698}"/>
    <cellStyle name="ปกติ 6" xfId="575" xr:uid="{00000000-0005-0000-0000-00003D020000}"/>
    <cellStyle name="ปกติ 7" xfId="576" xr:uid="{00000000-0005-0000-0000-00003E020000}"/>
    <cellStyle name="ปกติ 7 2" xfId="577" xr:uid="{00000000-0005-0000-0000-00003F020000}"/>
    <cellStyle name="ปกติ 7 3" xfId="578" xr:uid="{00000000-0005-0000-0000-000040020000}"/>
    <cellStyle name="ปกติ 7 4" xfId="579" xr:uid="{00000000-0005-0000-0000-000041020000}"/>
    <cellStyle name="ปกติ 8" xfId="580" xr:uid="{00000000-0005-0000-0000-000042020000}"/>
    <cellStyle name="ปกติ 9" xfId="581" xr:uid="{00000000-0005-0000-0000-000043020000}"/>
    <cellStyle name="ปกติ_01_admin_01_ด้านการบริหารจัดการ 2" xfId="4" xr:uid="{00000000-0005-0000-0000-000044020000}"/>
    <cellStyle name="ปกติ_01_ด้านการบริหารจัดการ_1 2" xfId="5" xr:uid="{00000000-0005-0000-0000-000045020000}"/>
    <cellStyle name="ปกติ_1 Admin_01_ด้านการบริหารจัดการ 2" xfId="2" xr:uid="{00000000-0005-0000-0000-000046020000}"/>
    <cellStyle name="ปกติ_3 คุณภาพชีวิต 2" xfId="3" xr:uid="{00000000-0005-0000-0000-000047020000}"/>
    <cellStyle name="ป้อนค่า 2" xfId="582" xr:uid="{00000000-0005-0000-0000-000048020000}"/>
    <cellStyle name="ป้อนค่า 2 2" xfId="583" xr:uid="{00000000-0005-0000-0000-000049020000}"/>
    <cellStyle name="ป้อนค่า 2 3" xfId="584" xr:uid="{00000000-0005-0000-0000-00004A020000}"/>
    <cellStyle name="ป้อนค่า 2 4" xfId="585" xr:uid="{00000000-0005-0000-0000-00004B020000}"/>
    <cellStyle name="ป้อนค่า 2_03_environment" xfId="586" xr:uid="{00000000-0005-0000-0000-00004C020000}"/>
    <cellStyle name="ป้อนค่า 3" xfId="587" xr:uid="{00000000-0005-0000-0000-00004D020000}"/>
    <cellStyle name="ป้อนค่า 3 2" xfId="588" xr:uid="{00000000-0005-0000-0000-00004E020000}"/>
    <cellStyle name="ป้อนค่า 4" xfId="589" xr:uid="{00000000-0005-0000-0000-00004F020000}"/>
    <cellStyle name="ป้อนค่า 4 2" xfId="590" xr:uid="{00000000-0005-0000-0000-000050020000}"/>
    <cellStyle name="ปานกลาง 2" xfId="591" xr:uid="{00000000-0005-0000-0000-000051020000}"/>
    <cellStyle name="ปานกลาง 2 2" xfId="592" xr:uid="{00000000-0005-0000-0000-000052020000}"/>
    <cellStyle name="ปานกลาง 2 3" xfId="593" xr:uid="{00000000-0005-0000-0000-000053020000}"/>
    <cellStyle name="ปานกลาง 2 4" xfId="594" xr:uid="{00000000-0005-0000-0000-000054020000}"/>
    <cellStyle name="ปานกลาง 2_03_environment" xfId="595" xr:uid="{00000000-0005-0000-0000-000055020000}"/>
    <cellStyle name="ปานกลาง 3" xfId="596" xr:uid="{00000000-0005-0000-0000-000056020000}"/>
    <cellStyle name="ปานกลาง 3 2" xfId="597" xr:uid="{00000000-0005-0000-0000-000057020000}"/>
    <cellStyle name="ปานกลาง 4" xfId="598" xr:uid="{00000000-0005-0000-0000-000058020000}"/>
    <cellStyle name="ปานกลาง 4 2" xfId="599" xr:uid="{00000000-0005-0000-0000-000059020000}"/>
    <cellStyle name="ผลรวม 2" xfId="600" xr:uid="{00000000-0005-0000-0000-00005A020000}"/>
    <cellStyle name="ผลรวม 2 2" xfId="601" xr:uid="{00000000-0005-0000-0000-00005B020000}"/>
    <cellStyle name="ผลรวม 2 3" xfId="602" xr:uid="{00000000-0005-0000-0000-00005C020000}"/>
    <cellStyle name="ผลรวม 2 4" xfId="603" xr:uid="{00000000-0005-0000-0000-00005D020000}"/>
    <cellStyle name="ผลรวม 2_03_environment" xfId="604" xr:uid="{00000000-0005-0000-0000-00005E020000}"/>
    <cellStyle name="ผลรวม 3" xfId="605" xr:uid="{00000000-0005-0000-0000-00005F020000}"/>
    <cellStyle name="ผลรวม 3 2" xfId="606" xr:uid="{00000000-0005-0000-0000-000060020000}"/>
    <cellStyle name="ผลรวม 4" xfId="607" xr:uid="{00000000-0005-0000-0000-000061020000}"/>
    <cellStyle name="ผลรวม 4 2" xfId="608" xr:uid="{00000000-0005-0000-0000-000062020000}"/>
    <cellStyle name="ส่วนที่ถูกเน้น1 2" xfId="609" xr:uid="{00000000-0005-0000-0000-000063020000}"/>
    <cellStyle name="ส่วนที่ถูกเน้น1 2 2" xfId="610" xr:uid="{00000000-0005-0000-0000-000064020000}"/>
    <cellStyle name="ส่วนที่ถูกเน้น1 2 3" xfId="611" xr:uid="{00000000-0005-0000-0000-000065020000}"/>
    <cellStyle name="ส่วนที่ถูกเน้น1 2 4" xfId="612" xr:uid="{00000000-0005-0000-0000-000066020000}"/>
    <cellStyle name="ส่วนที่ถูกเน้น1 2_03_environment" xfId="613" xr:uid="{00000000-0005-0000-0000-000067020000}"/>
    <cellStyle name="ส่วนที่ถูกเน้น1 3" xfId="614" xr:uid="{00000000-0005-0000-0000-000068020000}"/>
    <cellStyle name="ส่วนที่ถูกเน้น1 3 2" xfId="615" xr:uid="{00000000-0005-0000-0000-000069020000}"/>
    <cellStyle name="ส่วนที่ถูกเน้น1 4" xfId="616" xr:uid="{00000000-0005-0000-0000-00006A020000}"/>
    <cellStyle name="ส่วนที่ถูกเน้น1 4 2" xfId="617" xr:uid="{00000000-0005-0000-0000-00006B020000}"/>
    <cellStyle name="ส่วนที่ถูกเน้น2 2" xfId="618" xr:uid="{00000000-0005-0000-0000-00006C020000}"/>
    <cellStyle name="ส่วนที่ถูกเน้น2 2 2" xfId="619" xr:uid="{00000000-0005-0000-0000-00006D020000}"/>
    <cellStyle name="ส่วนที่ถูกเน้น2 2 3" xfId="620" xr:uid="{00000000-0005-0000-0000-00006E020000}"/>
    <cellStyle name="ส่วนที่ถูกเน้น2 2 4" xfId="621" xr:uid="{00000000-0005-0000-0000-00006F020000}"/>
    <cellStyle name="ส่วนที่ถูกเน้น2 2_03_environment" xfId="622" xr:uid="{00000000-0005-0000-0000-000070020000}"/>
    <cellStyle name="ส่วนที่ถูกเน้น2 3" xfId="623" xr:uid="{00000000-0005-0000-0000-000071020000}"/>
    <cellStyle name="ส่วนที่ถูกเน้น2 3 2" xfId="624" xr:uid="{00000000-0005-0000-0000-000072020000}"/>
    <cellStyle name="ส่วนที่ถูกเน้น2 4" xfId="625" xr:uid="{00000000-0005-0000-0000-000073020000}"/>
    <cellStyle name="ส่วนที่ถูกเน้น2 4 2" xfId="626" xr:uid="{00000000-0005-0000-0000-000074020000}"/>
    <cellStyle name="ส่วนที่ถูกเน้น3 2" xfId="627" xr:uid="{00000000-0005-0000-0000-000075020000}"/>
    <cellStyle name="ส่วนที่ถูกเน้น3 2 2" xfId="628" xr:uid="{00000000-0005-0000-0000-000076020000}"/>
    <cellStyle name="ส่วนที่ถูกเน้น3 2 3" xfId="629" xr:uid="{00000000-0005-0000-0000-000077020000}"/>
    <cellStyle name="ส่วนที่ถูกเน้น3 2 4" xfId="630" xr:uid="{00000000-0005-0000-0000-000078020000}"/>
    <cellStyle name="ส่วนที่ถูกเน้น3 2_03_environment" xfId="631" xr:uid="{00000000-0005-0000-0000-000079020000}"/>
    <cellStyle name="ส่วนที่ถูกเน้น3 3" xfId="632" xr:uid="{00000000-0005-0000-0000-00007A020000}"/>
    <cellStyle name="ส่วนที่ถูกเน้น3 3 2" xfId="633" xr:uid="{00000000-0005-0000-0000-00007B020000}"/>
    <cellStyle name="ส่วนที่ถูกเน้น3 4" xfId="634" xr:uid="{00000000-0005-0000-0000-00007C020000}"/>
    <cellStyle name="ส่วนที่ถูกเน้น3 4 2" xfId="635" xr:uid="{00000000-0005-0000-0000-00007D020000}"/>
    <cellStyle name="ส่วนที่ถูกเน้น4 2" xfId="636" xr:uid="{00000000-0005-0000-0000-00007E020000}"/>
    <cellStyle name="ส่วนที่ถูกเน้น4 2 2" xfId="637" xr:uid="{00000000-0005-0000-0000-00007F020000}"/>
    <cellStyle name="ส่วนที่ถูกเน้น4 2 3" xfId="638" xr:uid="{00000000-0005-0000-0000-000080020000}"/>
    <cellStyle name="ส่วนที่ถูกเน้น4 2 4" xfId="639" xr:uid="{00000000-0005-0000-0000-000081020000}"/>
    <cellStyle name="ส่วนที่ถูกเน้น4 2_03_environment" xfId="640" xr:uid="{00000000-0005-0000-0000-000082020000}"/>
    <cellStyle name="ส่วนที่ถูกเน้น4 3" xfId="641" xr:uid="{00000000-0005-0000-0000-000083020000}"/>
    <cellStyle name="ส่วนที่ถูกเน้น4 3 2" xfId="642" xr:uid="{00000000-0005-0000-0000-000084020000}"/>
    <cellStyle name="ส่วนที่ถูกเน้น4 4" xfId="643" xr:uid="{00000000-0005-0000-0000-000085020000}"/>
    <cellStyle name="ส่วนที่ถูกเน้น4 4 2" xfId="644" xr:uid="{00000000-0005-0000-0000-000086020000}"/>
    <cellStyle name="ส่วนที่ถูกเน้น5 2" xfId="645" xr:uid="{00000000-0005-0000-0000-000087020000}"/>
    <cellStyle name="ส่วนที่ถูกเน้น5 2 2" xfId="646" xr:uid="{00000000-0005-0000-0000-000088020000}"/>
    <cellStyle name="ส่วนที่ถูกเน้น5 2 3" xfId="647" xr:uid="{00000000-0005-0000-0000-000089020000}"/>
    <cellStyle name="ส่วนที่ถูกเน้น5 2 4" xfId="648" xr:uid="{00000000-0005-0000-0000-00008A020000}"/>
    <cellStyle name="ส่วนที่ถูกเน้น5 2_03_environment" xfId="649" xr:uid="{00000000-0005-0000-0000-00008B020000}"/>
    <cellStyle name="ส่วนที่ถูกเน้น5 3" xfId="650" xr:uid="{00000000-0005-0000-0000-00008C020000}"/>
    <cellStyle name="ส่วนที่ถูกเน้น5 3 2" xfId="651" xr:uid="{00000000-0005-0000-0000-00008D020000}"/>
    <cellStyle name="ส่วนที่ถูกเน้น5 4" xfId="652" xr:uid="{00000000-0005-0000-0000-00008E020000}"/>
    <cellStyle name="ส่วนที่ถูกเน้น5 4 2" xfId="653" xr:uid="{00000000-0005-0000-0000-00008F020000}"/>
    <cellStyle name="ส่วนที่ถูกเน้น6 2" xfId="654" xr:uid="{00000000-0005-0000-0000-000090020000}"/>
    <cellStyle name="ส่วนที่ถูกเน้น6 2 2" xfId="655" xr:uid="{00000000-0005-0000-0000-000091020000}"/>
    <cellStyle name="ส่วนที่ถูกเน้น6 2 3" xfId="656" xr:uid="{00000000-0005-0000-0000-000092020000}"/>
    <cellStyle name="ส่วนที่ถูกเน้น6 2 4" xfId="657" xr:uid="{00000000-0005-0000-0000-000093020000}"/>
    <cellStyle name="ส่วนที่ถูกเน้น6 2_03_environment" xfId="658" xr:uid="{00000000-0005-0000-0000-000094020000}"/>
    <cellStyle name="ส่วนที่ถูกเน้น6 3" xfId="659" xr:uid="{00000000-0005-0000-0000-000095020000}"/>
    <cellStyle name="ส่วนที่ถูกเน้น6 3 2" xfId="660" xr:uid="{00000000-0005-0000-0000-000096020000}"/>
    <cellStyle name="ส่วนที่ถูกเน้น6 4" xfId="661" xr:uid="{00000000-0005-0000-0000-000097020000}"/>
    <cellStyle name="ส่วนที่ถูกเน้น6 4 2" xfId="662" xr:uid="{00000000-0005-0000-0000-000098020000}"/>
    <cellStyle name="หมายเหตุ 2" xfId="663" xr:uid="{00000000-0005-0000-0000-000099020000}"/>
    <cellStyle name="หมายเหตุ 2 2" xfId="664" xr:uid="{00000000-0005-0000-0000-00009A020000}"/>
    <cellStyle name="หมายเหตุ 2 2 2" xfId="665" xr:uid="{00000000-0005-0000-0000-00009B020000}"/>
    <cellStyle name="หมายเหตุ 2 2 2 2" xfId="723" xr:uid="{8D6C90FA-BF4C-4C6C-9C83-05F645B0126A}"/>
    <cellStyle name="หมายเหตุ 2 2 3" xfId="722" xr:uid="{748DB933-542D-4568-8A70-6177E0D864F0}"/>
    <cellStyle name="หมายเหตุ 2 3" xfId="666" xr:uid="{00000000-0005-0000-0000-00009C020000}"/>
    <cellStyle name="หมายเหตุ 2 3 2" xfId="724" xr:uid="{DBA5E4EA-316D-46D9-B8A4-EC0EA842888D}"/>
    <cellStyle name="หมายเหตุ 2 4" xfId="667" xr:uid="{00000000-0005-0000-0000-00009D020000}"/>
    <cellStyle name="หมายเหตุ 2 5" xfId="721" xr:uid="{183CA1DB-7DB8-4549-A1F6-46388FC99CA5}"/>
    <cellStyle name="หมายเหตุ 3" xfId="668" xr:uid="{00000000-0005-0000-0000-00009E020000}"/>
    <cellStyle name="หมายเหตุ 3 2" xfId="669" xr:uid="{00000000-0005-0000-0000-00009F020000}"/>
    <cellStyle name="หมายเหตุ 3 2 2" xfId="670" xr:uid="{00000000-0005-0000-0000-0000A0020000}"/>
    <cellStyle name="หมายเหตุ 3 2 2 2" xfId="727" xr:uid="{382EE214-6012-40F3-BEFD-5A526B54F16D}"/>
    <cellStyle name="หมายเหตุ 3 2 3" xfId="726" xr:uid="{2100864B-34E8-4ED0-AE63-563FDEF624C5}"/>
    <cellStyle name="หมายเหตุ 3 3" xfId="725" xr:uid="{FDE3644C-101B-4069-9EE3-E5BD43887727}"/>
    <cellStyle name="หมายเหตุ 4" xfId="671" xr:uid="{00000000-0005-0000-0000-0000A1020000}"/>
    <cellStyle name="หมายเหตุ 4 2" xfId="672" xr:uid="{00000000-0005-0000-0000-0000A2020000}"/>
    <cellStyle name="หมายเหตุ 4 2 2" xfId="673" xr:uid="{00000000-0005-0000-0000-0000A3020000}"/>
    <cellStyle name="หมายเหตุ 4 2 2 2" xfId="730" xr:uid="{8B47E08C-7AA5-4B0E-A0A0-4B86CD6A01B9}"/>
    <cellStyle name="หมายเหตุ 4 2 3" xfId="729" xr:uid="{50980876-49EE-492E-8A60-3942E56B5622}"/>
    <cellStyle name="หมายเหตุ 4 3" xfId="728" xr:uid="{F68AA26F-4BBF-4690-B61F-CFBECE2D5CB2}"/>
    <cellStyle name="หัวเรื่อง 1 2" xfId="674" xr:uid="{00000000-0005-0000-0000-0000A4020000}"/>
    <cellStyle name="หัวเรื่อง 1 2 2" xfId="675" xr:uid="{00000000-0005-0000-0000-0000A5020000}"/>
    <cellStyle name="หัวเรื่อง 1 2 3" xfId="676" xr:uid="{00000000-0005-0000-0000-0000A6020000}"/>
    <cellStyle name="หัวเรื่อง 1 3" xfId="677" xr:uid="{00000000-0005-0000-0000-0000A7020000}"/>
    <cellStyle name="หัวเรื่อง 2 2" xfId="678" xr:uid="{00000000-0005-0000-0000-0000A8020000}"/>
    <cellStyle name="หัวเรื่อง 2 2 2" xfId="679" xr:uid="{00000000-0005-0000-0000-0000A9020000}"/>
    <cellStyle name="หัวเรื่อง 2 2 3" xfId="680" xr:uid="{00000000-0005-0000-0000-0000AA020000}"/>
    <cellStyle name="หัวเรื่อง 2 2 4" xfId="681" xr:uid="{00000000-0005-0000-0000-0000AB020000}"/>
    <cellStyle name="หัวเรื่อง 2 2_03_environment" xfId="682" xr:uid="{00000000-0005-0000-0000-0000AC020000}"/>
    <cellStyle name="หัวเรื่อง 2 3" xfId="683" xr:uid="{00000000-0005-0000-0000-0000AD020000}"/>
    <cellStyle name="หัวเรื่อง 2 3 2" xfId="684" xr:uid="{00000000-0005-0000-0000-0000AE020000}"/>
    <cellStyle name="หัวเรื่อง 2 4" xfId="685" xr:uid="{00000000-0005-0000-0000-0000AF020000}"/>
    <cellStyle name="หัวเรื่อง 2 4 2" xfId="686" xr:uid="{00000000-0005-0000-0000-0000B0020000}"/>
    <cellStyle name="หัวเรื่อง 3 2" xfId="687" xr:uid="{00000000-0005-0000-0000-0000B1020000}"/>
    <cellStyle name="หัวเรื่อง 3 2 2" xfId="688" xr:uid="{00000000-0005-0000-0000-0000B2020000}"/>
    <cellStyle name="หัวเรื่อง 3 2 3" xfId="689" xr:uid="{00000000-0005-0000-0000-0000B3020000}"/>
    <cellStyle name="หัวเรื่อง 3 3" xfId="690" xr:uid="{00000000-0005-0000-0000-0000B4020000}"/>
    <cellStyle name="หัวเรื่อง 4 2" xfId="691" xr:uid="{00000000-0005-0000-0000-0000B5020000}"/>
    <cellStyle name="หัวเรื่อง 4 2 2" xfId="692" xr:uid="{00000000-0005-0000-0000-0000B6020000}"/>
    <cellStyle name="หัวเรื่อง 4 2 3" xfId="693" xr:uid="{00000000-0005-0000-0000-0000B7020000}"/>
    <cellStyle name="หัวเรื่อง 4 3" xfId="694" xr:uid="{00000000-0005-0000-0000-0000B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12;&#3621;&#3609;&#3657;&#3635;&#3588;&#3621;&#3629;&#3591;&#3608;&#3633;&#3609;&#3623;&#3634;&#3588;&#3617;%20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 (2)"/>
      <sheetName val="parameters"/>
      <sheetName val="Data Import"/>
      <sheetName val="Color"/>
    </sheetNames>
    <sheetDataSet>
      <sheetData sheetId="0"/>
      <sheetData sheetId="1"/>
      <sheetData sheetId="2"/>
      <sheetData sheetId="3"/>
      <sheetData sheetId="4">
        <row r="1">
          <cell r="A1" t="str">
            <v>green</v>
          </cell>
        </row>
        <row r="2">
          <cell r="A2" t="str">
            <v>black</v>
          </cell>
        </row>
        <row r="3">
          <cell r="A3" t="str">
            <v>brown</v>
          </cell>
        </row>
        <row r="4">
          <cell r="A4" t="str">
            <v>gray</v>
          </cell>
        </row>
        <row r="5">
          <cell r="A5" t="str">
            <v>natural</v>
          </cell>
        </row>
        <row r="6">
          <cell r="A6" t="str">
            <v>yellow green</v>
          </cell>
        </row>
        <row r="7">
          <cell r="A7" t="str">
            <v>yellow/green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57"/>
  <sheetViews>
    <sheetView view="pageBreakPreview" zoomScale="150" zoomScaleNormal="150" zoomScaleSheetLayoutView="150" workbookViewId="0">
      <selection activeCell="E4" sqref="E4:F53"/>
    </sheetView>
  </sheetViews>
  <sheetFormatPr defaultColWidth="9.125" defaultRowHeight="16.2"/>
  <cols>
    <col min="1" max="1" width="12.625" style="1" customWidth="1"/>
    <col min="2" max="7" width="8.75" style="2" customWidth="1"/>
    <col min="8" max="9" width="12.625" style="2" customWidth="1"/>
    <col min="10" max="13" width="9.125" style="1"/>
    <col min="14" max="14" width="19.125" style="1" customWidth="1"/>
    <col min="15" max="16384" width="9.125" style="1"/>
  </cols>
  <sheetData>
    <row r="1" spans="1:14" s="13" customFormat="1" ht="28.5" customHeight="1">
      <c r="A1" s="97" t="s">
        <v>59</v>
      </c>
      <c r="B1" s="97"/>
      <c r="C1" s="97"/>
      <c r="D1" s="97"/>
      <c r="E1" s="97"/>
      <c r="F1" s="97"/>
      <c r="G1" s="97"/>
      <c r="H1" s="97"/>
      <c r="I1" s="97"/>
    </row>
    <row r="2" spans="1:14" s="12" customFormat="1" ht="16.5" customHeight="1">
      <c r="A2" s="95" t="s">
        <v>58</v>
      </c>
      <c r="B2" s="92">
        <v>2562</v>
      </c>
      <c r="C2" s="93"/>
      <c r="D2" s="93"/>
      <c r="E2" s="92">
        <v>2563</v>
      </c>
      <c r="F2" s="93"/>
      <c r="G2" s="94"/>
      <c r="H2" s="39" t="s">
        <v>57</v>
      </c>
      <c r="I2" s="98" t="s">
        <v>56</v>
      </c>
    </row>
    <row r="3" spans="1:14" s="11" customFormat="1" ht="14.4" customHeight="1">
      <c r="A3" s="96"/>
      <c r="B3" s="40" t="s">
        <v>55</v>
      </c>
      <c r="C3" s="41" t="s">
        <v>54</v>
      </c>
      <c r="D3" s="42" t="s">
        <v>1</v>
      </c>
      <c r="E3" s="43" t="s">
        <v>55</v>
      </c>
      <c r="F3" s="42" t="s">
        <v>54</v>
      </c>
      <c r="G3" s="44" t="s">
        <v>1</v>
      </c>
      <c r="H3" s="45" t="s">
        <v>53</v>
      </c>
      <c r="I3" s="99"/>
      <c r="K3" s="11" t="s">
        <v>52</v>
      </c>
    </row>
    <row r="4" spans="1:14" s="10" customFormat="1" ht="14.4" customHeight="1">
      <c r="A4" s="15" t="s">
        <v>29</v>
      </c>
      <c r="B4" s="24">
        <v>441</v>
      </c>
      <c r="C4" s="25">
        <v>300</v>
      </c>
      <c r="D4" s="26">
        <v>741</v>
      </c>
      <c r="E4" s="27">
        <v>422</v>
      </c>
      <c r="F4" s="27">
        <v>311</v>
      </c>
      <c r="G4" s="27">
        <v>733</v>
      </c>
      <c r="H4" s="14">
        <f t="shared" ref="H4:H35" si="0">D4/L4</f>
        <v>7.951240973034456</v>
      </c>
      <c r="I4" s="16">
        <f>(D4-G4)/G4</f>
        <v>1.0914051841746248E-2</v>
      </c>
      <c r="K4" s="18">
        <v>93193</v>
      </c>
      <c r="L4" s="8">
        <f t="shared" ref="L4:L35" si="1">K4/1000</f>
        <v>93.192999999999998</v>
      </c>
      <c r="N4" s="19"/>
    </row>
    <row r="5" spans="1:14" s="10" customFormat="1" ht="14.4" customHeight="1">
      <c r="A5" s="21" t="s">
        <v>41</v>
      </c>
      <c r="B5" s="28">
        <v>573</v>
      </c>
      <c r="C5" s="29">
        <v>541</v>
      </c>
      <c r="D5" s="30">
        <v>1114</v>
      </c>
      <c r="E5" s="31">
        <v>596</v>
      </c>
      <c r="F5" s="31">
        <v>528</v>
      </c>
      <c r="G5" s="32">
        <v>1124</v>
      </c>
      <c r="H5" s="22">
        <f t="shared" si="0"/>
        <v>16.11246908401915</v>
      </c>
      <c r="I5" s="23">
        <f t="shared" ref="I5:I53" si="2">(D5-G5)/G5</f>
        <v>-8.8967971530249119E-3</v>
      </c>
      <c r="K5" s="18">
        <v>69139</v>
      </c>
      <c r="L5" s="8">
        <f t="shared" si="1"/>
        <v>69.138999999999996</v>
      </c>
      <c r="N5" s="20"/>
    </row>
    <row r="6" spans="1:14" s="10" customFormat="1" ht="14.4" customHeight="1">
      <c r="A6" s="21" t="s">
        <v>14</v>
      </c>
      <c r="B6" s="28">
        <v>287</v>
      </c>
      <c r="C6" s="29">
        <v>244</v>
      </c>
      <c r="D6" s="30">
        <v>531</v>
      </c>
      <c r="E6" s="31">
        <v>313</v>
      </c>
      <c r="F6" s="31">
        <v>248</v>
      </c>
      <c r="G6" s="31">
        <v>561</v>
      </c>
      <c r="H6" s="22">
        <f t="shared" si="0"/>
        <v>2.5915080527086385</v>
      </c>
      <c r="I6" s="23">
        <f t="shared" si="2"/>
        <v>-5.3475935828877004E-2</v>
      </c>
      <c r="K6" s="18">
        <v>204900</v>
      </c>
      <c r="L6" s="8">
        <f t="shared" si="1"/>
        <v>204.9</v>
      </c>
      <c r="N6" s="20"/>
    </row>
    <row r="7" spans="1:14" s="10" customFormat="1" ht="14.4" customHeight="1">
      <c r="A7" s="21" t="s">
        <v>47</v>
      </c>
      <c r="B7" s="28">
        <v>859</v>
      </c>
      <c r="C7" s="29">
        <v>745</v>
      </c>
      <c r="D7" s="30">
        <v>1604</v>
      </c>
      <c r="E7" s="31">
        <v>891</v>
      </c>
      <c r="F7" s="31">
        <v>712</v>
      </c>
      <c r="G7" s="32">
        <v>1603</v>
      </c>
      <c r="H7" s="22">
        <f t="shared" si="0"/>
        <v>16.651095193605315</v>
      </c>
      <c r="I7" s="23">
        <f t="shared" si="2"/>
        <v>6.2383031815346226E-4</v>
      </c>
      <c r="K7" s="18">
        <v>96330</v>
      </c>
      <c r="L7" s="8">
        <f t="shared" si="1"/>
        <v>96.33</v>
      </c>
      <c r="N7" s="19"/>
    </row>
    <row r="8" spans="1:14" s="10" customFormat="1" ht="14.4" customHeight="1">
      <c r="A8" s="21" t="s">
        <v>28</v>
      </c>
      <c r="B8" s="28">
        <v>414</v>
      </c>
      <c r="C8" s="29">
        <v>318</v>
      </c>
      <c r="D8" s="30">
        <v>732</v>
      </c>
      <c r="E8" s="31">
        <v>405</v>
      </c>
      <c r="F8" s="31">
        <v>313</v>
      </c>
      <c r="G8" s="31">
        <v>718</v>
      </c>
      <c r="H8" s="22">
        <f t="shared" si="0"/>
        <v>4.7135488773125047</v>
      </c>
      <c r="I8" s="23">
        <f t="shared" si="2"/>
        <v>1.9498607242339833E-2</v>
      </c>
      <c r="K8" s="18">
        <v>155297</v>
      </c>
      <c r="L8" s="8">
        <f t="shared" si="1"/>
        <v>155.297</v>
      </c>
      <c r="N8" s="20"/>
    </row>
    <row r="9" spans="1:14" s="10" customFormat="1" ht="14.4" customHeight="1">
      <c r="A9" s="21" t="s">
        <v>32</v>
      </c>
      <c r="B9" s="28">
        <v>508</v>
      </c>
      <c r="C9" s="29">
        <v>366</v>
      </c>
      <c r="D9" s="33">
        <v>874</v>
      </c>
      <c r="E9" s="31">
        <v>460</v>
      </c>
      <c r="F9" s="31">
        <v>355</v>
      </c>
      <c r="G9" s="31">
        <v>815</v>
      </c>
      <c r="H9" s="22">
        <f t="shared" si="0"/>
        <v>5.8938566322745976</v>
      </c>
      <c r="I9" s="23">
        <f t="shared" si="2"/>
        <v>7.2392638036809814E-2</v>
      </c>
      <c r="K9" s="18">
        <v>148290</v>
      </c>
      <c r="L9" s="8">
        <f t="shared" si="1"/>
        <v>148.29</v>
      </c>
      <c r="N9" s="19"/>
    </row>
    <row r="10" spans="1:14" s="10" customFormat="1" ht="14.4" customHeight="1">
      <c r="A10" s="21" t="s">
        <v>9</v>
      </c>
      <c r="B10" s="28">
        <v>181</v>
      </c>
      <c r="C10" s="29">
        <v>168</v>
      </c>
      <c r="D10" s="30">
        <v>349</v>
      </c>
      <c r="E10" s="31">
        <v>196</v>
      </c>
      <c r="F10" s="31">
        <v>189</v>
      </c>
      <c r="G10" s="31">
        <v>385</v>
      </c>
      <c r="H10" s="22">
        <f t="shared" si="0"/>
        <v>2.0434332019837109</v>
      </c>
      <c r="I10" s="23">
        <f t="shared" si="2"/>
        <v>-9.350649350649351E-2</v>
      </c>
      <c r="K10" s="18">
        <v>170791</v>
      </c>
      <c r="L10" s="8">
        <f t="shared" si="1"/>
        <v>170.791</v>
      </c>
      <c r="N10" s="20"/>
    </row>
    <row r="11" spans="1:14" s="10" customFormat="1" ht="14.4" customHeight="1">
      <c r="A11" s="21" t="s">
        <v>12</v>
      </c>
      <c r="B11" s="28">
        <v>156</v>
      </c>
      <c r="C11" s="29">
        <v>111</v>
      </c>
      <c r="D11" s="30">
        <v>267</v>
      </c>
      <c r="E11" s="31">
        <v>154</v>
      </c>
      <c r="F11" s="31">
        <v>128</v>
      </c>
      <c r="G11" s="31">
        <v>282</v>
      </c>
      <c r="H11" s="22">
        <f t="shared" si="0"/>
        <v>2.3115282058385569</v>
      </c>
      <c r="I11" s="23">
        <f t="shared" si="2"/>
        <v>-5.3191489361702128E-2</v>
      </c>
      <c r="K11" s="18">
        <v>115508</v>
      </c>
      <c r="L11" s="8">
        <f t="shared" si="1"/>
        <v>115.508</v>
      </c>
      <c r="N11" s="20"/>
    </row>
    <row r="12" spans="1:14" s="10" customFormat="1" ht="14.4" customHeight="1">
      <c r="A12" s="21" t="s">
        <v>46</v>
      </c>
      <c r="B12" s="28">
        <v>744</v>
      </c>
      <c r="C12" s="29">
        <v>667</v>
      </c>
      <c r="D12" s="30">
        <v>1411</v>
      </c>
      <c r="E12" s="31">
        <v>774</v>
      </c>
      <c r="F12" s="31">
        <v>605</v>
      </c>
      <c r="G12" s="32">
        <v>1379</v>
      </c>
      <c r="H12" s="22">
        <f t="shared" si="0"/>
        <v>16.818241415068474</v>
      </c>
      <c r="I12" s="23">
        <f t="shared" si="2"/>
        <v>2.3205221174764323E-2</v>
      </c>
      <c r="K12" s="18">
        <v>83897</v>
      </c>
      <c r="L12" s="8">
        <f t="shared" si="1"/>
        <v>83.897000000000006</v>
      </c>
      <c r="N12" s="20"/>
    </row>
    <row r="13" spans="1:14" s="10" customFormat="1" ht="14.4" customHeight="1">
      <c r="A13" s="21" t="s">
        <v>13</v>
      </c>
      <c r="B13" s="28">
        <v>210</v>
      </c>
      <c r="C13" s="29">
        <v>171</v>
      </c>
      <c r="D13" s="30">
        <v>381</v>
      </c>
      <c r="E13" s="31">
        <v>164</v>
      </c>
      <c r="F13" s="31">
        <v>159</v>
      </c>
      <c r="G13" s="31">
        <v>323</v>
      </c>
      <c r="H13" s="22">
        <f t="shared" si="0"/>
        <v>3.6770028084194677</v>
      </c>
      <c r="I13" s="23">
        <f t="shared" si="2"/>
        <v>0.17956656346749225</v>
      </c>
      <c r="K13" s="18">
        <v>103617</v>
      </c>
      <c r="L13" s="8">
        <f t="shared" si="1"/>
        <v>103.617</v>
      </c>
      <c r="N13" s="19"/>
    </row>
    <row r="14" spans="1:14" s="10" customFormat="1" ht="14.4" customHeight="1">
      <c r="A14" s="21" t="s">
        <v>11</v>
      </c>
      <c r="B14" s="28">
        <v>155</v>
      </c>
      <c r="C14" s="29">
        <v>134</v>
      </c>
      <c r="D14" s="30">
        <v>289</v>
      </c>
      <c r="E14" s="31">
        <v>163</v>
      </c>
      <c r="F14" s="31">
        <v>154</v>
      </c>
      <c r="G14" s="31">
        <v>317</v>
      </c>
      <c r="H14" s="22">
        <f t="shared" si="0"/>
        <v>3.6698878715920205</v>
      </c>
      <c r="I14" s="23">
        <f t="shared" si="2"/>
        <v>-8.8328075709779186E-2</v>
      </c>
      <c r="K14" s="18">
        <v>78749</v>
      </c>
      <c r="L14" s="8">
        <f t="shared" si="1"/>
        <v>78.748999999999995</v>
      </c>
      <c r="N14" s="20"/>
    </row>
    <row r="15" spans="1:14" s="10" customFormat="1" ht="14.4" customHeight="1">
      <c r="A15" s="21" t="s">
        <v>10</v>
      </c>
      <c r="B15" s="28">
        <v>165</v>
      </c>
      <c r="C15" s="29">
        <v>156</v>
      </c>
      <c r="D15" s="33">
        <v>321</v>
      </c>
      <c r="E15" s="31">
        <v>187</v>
      </c>
      <c r="F15" s="31">
        <v>149</v>
      </c>
      <c r="G15" s="31">
        <v>336</v>
      </c>
      <c r="H15" s="22">
        <f t="shared" si="0"/>
        <v>2.5949878738884395</v>
      </c>
      <c r="I15" s="23">
        <f t="shared" si="2"/>
        <v>-4.4642857142857144E-2</v>
      </c>
      <c r="K15" s="18">
        <v>123700</v>
      </c>
      <c r="L15" s="8">
        <f t="shared" si="1"/>
        <v>123.7</v>
      </c>
      <c r="N15" s="19"/>
    </row>
    <row r="16" spans="1:14" s="10" customFormat="1" ht="14.4" customHeight="1">
      <c r="A16" s="21" t="s">
        <v>42</v>
      </c>
      <c r="B16" s="28">
        <v>731</v>
      </c>
      <c r="C16" s="29">
        <v>641</v>
      </c>
      <c r="D16" s="30">
        <v>1372</v>
      </c>
      <c r="E16" s="31">
        <v>727</v>
      </c>
      <c r="F16" s="31">
        <v>585</v>
      </c>
      <c r="G16" s="32">
        <v>1312</v>
      </c>
      <c r="H16" s="22">
        <f t="shared" si="0"/>
        <v>13.271810944407363</v>
      </c>
      <c r="I16" s="23">
        <f t="shared" si="2"/>
        <v>4.573170731707317E-2</v>
      </c>
      <c r="K16" s="18">
        <v>103377</v>
      </c>
      <c r="L16" s="8">
        <f t="shared" si="1"/>
        <v>103.377</v>
      </c>
      <c r="N16" s="19"/>
    </row>
    <row r="17" spans="1:14" s="10" customFormat="1" ht="14.4" customHeight="1">
      <c r="A17" s="21" t="s">
        <v>50</v>
      </c>
      <c r="B17" s="28">
        <v>1781</v>
      </c>
      <c r="C17" s="29">
        <v>1705</v>
      </c>
      <c r="D17" s="33">
        <v>3486</v>
      </c>
      <c r="E17" s="31">
        <v>1531</v>
      </c>
      <c r="F17" s="31">
        <v>1496</v>
      </c>
      <c r="G17" s="31">
        <v>3027</v>
      </c>
      <c r="H17" s="22">
        <f t="shared" si="0"/>
        <v>33.586727172876259</v>
      </c>
      <c r="I17" s="23">
        <f t="shared" si="2"/>
        <v>0.15163528245787908</v>
      </c>
      <c r="K17" s="18">
        <v>103791</v>
      </c>
      <c r="L17" s="8">
        <f t="shared" si="1"/>
        <v>103.791</v>
      </c>
      <c r="N17" s="19"/>
    </row>
    <row r="18" spans="1:14" s="10" customFormat="1" ht="14.4" customHeight="1">
      <c r="A18" s="21" t="s">
        <v>5</v>
      </c>
      <c r="B18" s="28">
        <v>107</v>
      </c>
      <c r="C18" s="29">
        <v>88</v>
      </c>
      <c r="D18" s="33">
        <v>195</v>
      </c>
      <c r="E18" s="31">
        <v>96</v>
      </c>
      <c r="F18" s="31">
        <v>77</v>
      </c>
      <c r="G18" s="32">
        <v>173</v>
      </c>
      <c r="H18" s="22">
        <f t="shared" si="0"/>
        <v>3.053506835157608</v>
      </c>
      <c r="I18" s="23">
        <f t="shared" si="2"/>
        <v>0.12716763005780346</v>
      </c>
      <c r="K18" s="18">
        <v>63861</v>
      </c>
      <c r="L18" s="8">
        <f t="shared" si="1"/>
        <v>63.860999999999997</v>
      </c>
      <c r="N18" s="20"/>
    </row>
    <row r="19" spans="1:14" s="10" customFormat="1" ht="14.4" customHeight="1">
      <c r="A19" s="21" t="s">
        <v>25</v>
      </c>
      <c r="B19" s="28">
        <v>342</v>
      </c>
      <c r="C19" s="29">
        <v>286</v>
      </c>
      <c r="D19" s="30">
        <v>628</v>
      </c>
      <c r="E19" s="31">
        <v>349</v>
      </c>
      <c r="F19" s="31">
        <v>281</v>
      </c>
      <c r="G19" s="31">
        <v>630</v>
      </c>
      <c r="H19" s="22">
        <f t="shared" si="0"/>
        <v>4.3390542519967941</v>
      </c>
      <c r="I19" s="23">
        <f t="shared" si="2"/>
        <v>-3.1746031746031746E-3</v>
      </c>
      <c r="K19" s="18">
        <v>144732</v>
      </c>
      <c r="L19" s="8">
        <f t="shared" si="1"/>
        <v>144.732</v>
      </c>
      <c r="N19" s="20"/>
    </row>
    <row r="20" spans="1:14" s="10" customFormat="1" ht="14.4" customHeight="1">
      <c r="A20" s="21" t="s">
        <v>31</v>
      </c>
      <c r="B20" s="28">
        <v>551</v>
      </c>
      <c r="C20" s="29">
        <v>327</v>
      </c>
      <c r="D20" s="33">
        <v>878</v>
      </c>
      <c r="E20" s="32">
        <v>504</v>
      </c>
      <c r="F20" s="32">
        <v>359</v>
      </c>
      <c r="G20" s="32">
        <v>863</v>
      </c>
      <c r="H20" s="22">
        <f t="shared" si="0"/>
        <v>4.7167784081141484</v>
      </c>
      <c r="I20" s="23">
        <f t="shared" si="2"/>
        <v>1.7381228273464659E-2</v>
      </c>
      <c r="K20" s="18">
        <v>186144</v>
      </c>
      <c r="L20" s="8">
        <f t="shared" si="1"/>
        <v>186.14400000000001</v>
      </c>
      <c r="N20" s="20"/>
    </row>
    <row r="21" spans="1:14" s="10" customFormat="1" ht="14.4" customHeight="1">
      <c r="A21" s="21" t="s">
        <v>18</v>
      </c>
      <c r="B21" s="34">
        <v>301</v>
      </c>
      <c r="C21" s="29">
        <v>240</v>
      </c>
      <c r="D21" s="33">
        <v>541</v>
      </c>
      <c r="E21" s="31">
        <v>294</v>
      </c>
      <c r="F21" s="31">
        <v>232</v>
      </c>
      <c r="G21" s="31">
        <v>526</v>
      </c>
      <c r="H21" s="22">
        <f t="shared" si="0"/>
        <v>2.8872273544778708</v>
      </c>
      <c r="I21" s="23">
        <f t="shared" si="2"/>
        <v>2.8517110266159697E-2</v>
      </c>
      <c r="K21" s="18">
        <v>187377</v>
      </c>
      <c r="L21" s="8">
        <f t="shared" si="1"/>
        <v>187.37700000000001</v>
      </c>
      <c r="N21" s="20"/>
    </row>
    <row r="22" spans="1:14" s="10" customFormat="1" ht="14.4" customHeight="1">
      <c r="A22" s="21" t="s">
        <v>37</v>
      </c>
      <c r="B22" s="28">
        <v>668</v>
      </c>
      <c r="C22" s="29">
        <v>523</v>
      </c>
      <c r="D22" s="30">
        <v>1191</v>
      </c>
      <c r="E22" s="31">
        <v>632</v>
      </c>
      <c r="F22" s="31">
        <v>612</v>
      </c>
      <c r="G22" s="31">
        <v>1244</v>
      </c>
      <c r="H22" s="22">
        <f t="shared" si="0"/>
        <v>14.395706670856852</v>
      </c>
      <c r="I22" s="23">
        <f t="shared" si="2"/>
        <v>-4.2604501607717039E-2</v>
      </c>
      <c r="K22" s="18">
        <v>82733</v>
      </c>
      <c r="L22" s="8">
        <f t="shared" si="1"/>
        <v>82.733000000000004</v>
      </c>
      <c r="N22" s="19"/>
    </row>
    <row r="23" spans="1:14" s="10" customFormat="1" ht="14.4" customHeight="1">
      <c r="A23" s="21" t="s">
        <v>39</v>
      </c>
      <c r="B23" s="28">
        <v>735</v>
      </c>
      <c r="C23" s="29">
        <v>610</v>
      </c>
      <c r="D23" s="33">
        <v>1345</v>
      </c>
      <c r="E23" s="31">
        <v>751</v>
      </c>
      <c r="F23" s="31">
        <v>601</v>
      </c>
      <c r="G23" s="32">
        <v>1352</v>
      </c>
      <c r="H23" s="22">
        <f t="shared" si="0"/>
        <v>6.9579882360853169</v>
      </c>
      <c r="I23" s="23">
        <f t="shared" si="2"/>
        <v>-5.1775147928994087E-3</v>
      </c>
      <c r="K23" s="18">
        <v>193303</v>
      </c>
      <c r="L23" s="8">
        <f t="shared" si="1"/>
        <v>193.303</v>
      </c>
      <c r="N23" s="19"/>
    </row>
    <row r="24" spans="1:14" s="10" customFormat="1" ht="14.4" customHeight="1">
      <c r="A24" s="21" t="s">
        <v>22</v>
      </c>
      <c r="B24" s="28">
        <v>388</v>
      </c>
      <c r="C24" s="29">
        <v>281</v>
      </c>
      <c r="D24" s="30">
        <v>669</v>
      </c>
      <c r="E24" s="31">
        <v>391</v>
      </c>
      <c r="F24" s="31">
        <v>258</v>
      </c>
      <c r="G24" s="31">
        <v>649</v>
      </c>
      <c r="H24" s="22">
        <f t="shared" si="0"/>
        <v>5.4652397679928111</v>
      </c>
      <c r="I24" s="23">
        <f t="shared" si="2"/>
        <v>3.0816640986132512E-2</v>
      </c>
      <c r="K24" s="18">
        <v>122410</v>
      </c>
      <c r="L24" s="8">
        <f t="shared" si="1"/>
        <v>122.41</v>
      </c>
      <c r="N24" s="19"/>
    </row>
    <row r="25" spans="1:14" s="10" customFormat="1" ht="14.4" customHeight="1">
      <c r="A25" s="21" t="s">
        <v>26</v>
      </c>
      <c r="B25" s="28">
        <v>409</v>
      </c>
      <c r="C25" s="29">
        <v>268</v>
      </c>
      <c r="D25" s="30">
        <v>677</v>
      </c>
      <c r="E25" s="31">
        <v>405</v>
      </c>
      <c r="F25" s="31">
        <v>305</v>
      </c>
      <c r="G25" s="31">
        <v>710</v>
      </c>
      <c r="H25" s="22">
        <f t="shared" si="0"/>
        <v>7.6466933980911511</v>
      </c>
      <c r="I25" s="23">
        <f t="shared" si="2"/>
        <v>-4.647887323943662E-2</v>
      </c>
      <c r="K25" s="18">
        <v>88535</v>
      </c>
      <c r="L25" s="8">
        <f t="shared" si="1"/>
        <v>88.534999999999997</v>
      </c>
      <c r="N25" s="19"/>
    </row>
    <row r="26" spans="1:14" s="10" customFormat="1" ht="14.4" customHeight="1">
      <c r="A26" s="21" t="s">
        <v>7</v>
      </c>
      <c r="B26" s="28">
        <v>249</v>
      </c>
      <c r="C26" s="29">
        <v>137</v>
      </c>
      <c r="D26" s="30">
        <v>386</v>
      </c>
      <c r="E26" s="31">
        <v>301</v>
      </c>
      <c r="F26" s="31">
        <v>181</v>
      </c>
      <c r="G26" s="31">
        <v>482</v>
      </c>
      <c r="H26" s="22">
        <f t="shared" si="0"/>
        <v>3.6985225073299732</v>
      </c>
      <c r="I26" s="23">
        <f t="shared" si="2"/>
        <v>-0.19917012448132779</v>
      </c>
      <c r="K26" s="18">
        <v>104366</v>
      </c>
      <c r="L26" s="8">
        <f t="shared" si="1"/>
        <v>104.366</v>
      </c>
      <c r="N26" s="20"/>
    </row>
    <row r="27" spans="1:14" s="10" customFormat="1" ht="14.4" customHeight="1">
      <c r="A27" s="21" t="s">
        <v>20</v>
      </c>
      <c r="B27" s="28">
        <v>202</v>
      </c>
      <c r="C27" s="29">
        <v>183</v>
      </c>
      <c r="D27" s="30">
        <v>385</v>
      </c>
      <c r="E27" s="31">
        <v>161</v>
      </c>
      <c r="F27" s="31">
        <v>130</v>
      </c>
      <c r="G27" s="31">
        <v>291</v>
      </c>
      <c r="H27" s="22">
        <f t="shared" si="0"/>
        <v>4.3056689443841778</v>
      </c>
      <c r="I27" s="23">
        <f t="shared" si="2"/>
        <v>0.32302405498281789</v>
      </c>
      <c r="K27" s="18">
        <v>89417</v>
      </c>
      <c r="L27" s="8">
        <f t="shared" si="1"/>
        <v>89.417000000000002</v>
      </c>
      <c r="N27" s="19"/>
    </row>
    <row r="28" spans="1:14" s="10" customFormat="1" ht="14.4" customHeight="1">
      <c r="A28" s="21" t="s">
        <v>45</v>
      </c>
      <c r="B28" s="28">
        <v>562</v>
      </c>
      <c r="C28" s="29">
        <v>493</v>
      </c>
      <c r="D28" s="30">
        <v>1055</v>
      </c>
      <c r="E28" s="31">
        <v>573</v>
      </c>
      <c r="F28" s="31">
        <v>491</v>
      </c>
      <c r="G28" s="32">
        <v>1064</v>
      </c>
      <c r="H28" s="22">
        <f t="shared" si="0"/>
        <v>23.05658150665472</v>
      </c>
      <c r="I28" s="23">
        <f t="shared" si="2"/>
        <v>-8.4586466165413529E-3</v>
      </c>
      <c r="K28" s="18">
        <v>45757</v>
      </c>
      <c r="L28" s="8">
        <f t="shared" si="1"/>
        <v>45.756999999999998</v>
      </c>
      <c r="N28" s="20"/>
    </row>
    <row r="29" spans="1:14" s="10" customFormat="1" ht="14.4" customHeight="1">
      <c r="A29" s="21" t="s">
        <v>15</v>
      </c>
      <c r="B29" s="28">
        <v>229</v>
      </c>
      <c r="C29" s="29">
        <v>162</v>
      </c>
      <c r="D29" s="33">
        <v>391</v>
      </c>
      <c r="E29" s="31">
        <v>209</v>
      </c>
      <c r="F29" s="31">
        <v>192</v>
      </c>
      <c r="G29" s="31">
        <v>401</v>
      </c>
      <c r="H29" s="22">
        <f t="shared" si="0"/>
        <v>2.7766533870200329</v>
      </c>
      <c r="I29" s="23">
        <f t="shared" si="2"/>
        <v>-2.4937655860349128E-2</v>
      </c>
      <c r="K29" s="18">
        <v>140817</v>
      </c>
      <c r="L29" s="8">
        <f t="shared" si="1"/>
        <v>140.81700000000001</v>
      </c>
      <c r="N29" s="19"/>
    </row>
    <row r="30" spans="1:14" s="10" customFormat="1" ht="14.4" customHeight="1">
      <c r="A30" s="21" t="s">
        <v>49</v>
      </c>
      <c r="B30" s="28">
        <v>1191</v>
      </c>
      <c r="C30" s="29">
        <v>921</v>
      </c>
      <c r="D30" s="30">
        <v>2112</v>
      </c>
      <c r="E30" s="32">
        <v>1042</v>
      </c>
      <c r="F30" s="31">
        <v>889</v>
      </c>
      <c r="G30" s="32">
        <v>1931</v>
      </c>
      <c r="H30" s="22">
        <f t="shared" si="0"/>
        <v>48.73321334625502</v>
      </c>
      <c r="I30" s="23">
        <f t="shared" si="2"/>
        <v>9.3733816675297774E-2</v>
      </c>
      <c r="K30" s="18">
        <v>43338</v>
      </c>
      <c r="L30" s="8">
        <f t="shared" si="1"/>
        <v>43.338000000000001</v>
      </c>
      <c r="N30" s="19"/>
    </row>
    <row r="31" spans="1:14" s="10" customFormat="1" ht="14.4" customHeight="1">
      <c r="A31" s="21" t="s">
        <v>40</v>
      </c>
      <c r="B31" s="28">
        <v>898</v>
      </c>
      <c r="C31" s="29">
        <v>743</v>
      </c>
      <c r="D31" s="30">
        <v>1641</v>
      </c>
      <c r="E31" s="31">
        <v>914</v>
      </c>
      <c r="F31" s="31">
        <v>707</v>
      </c>
      <c r="G31" s="32">
        <v>1621</v>
      </c>
      <c r="H31" s="22">
        <f t="shared" si="0"/>
        <v>9.0253601069183436</v>
      </c>
      <c r="I31" s="23">
        <f t="shared" si="2"/>
        <v>1.2338062924120914E-2</v>
      </c>
      <c r="K31" s="18">
        <v>181821</v>
      </c>
      <c r="L31" s="8">
        <f t="shared" si="1"/>
        <v>181.821</v>
      </c>
      <c r="N31" s="20"/>
    </row>
    <row r="32" spans="1:14" s="10" customFormat="1" ht="14.4" customHeight="1">
      <c r="A32" s="21" t="s">
        <v>36</v>
      </c>
      <c r="B32" s="28">
        <v>605</v>
      </c>
      <c r="C32" s="29">
        <v>490</v>
      </c>
      <c r="D32" s="30">
        <v>1095</v>
      </c>
      <c r="E32" s="31">
        <v>568</v>
      </c>
      <c r="F32" s="31">
        <v>449</v>
      </c>
      <c r="G32" s="32">
        <v>1017</v>
      </c>
      <c r="H32" s="22">
        <f t="shared" si="0"/>
        <v>26.370291879395047</v>
      </c>
      <c r="I32" s="23">
        <f t="shared" si="2"/>
        <v>7.6696165191740412E-2</v>
      </c>
      <c r="K32" s="18">
        <v>41524</v>
      </c>
      <c r="L32" s="8">
        <f t="shared" si="1"/>
        <v>41.524000000000001</v>
      </c>
      <c r="N32" s="20"/>
    </row>
    <row r="33" spans="1:14" s="10" customFormat="1" ht="14.4" customHeight="1">
      <c r="A33" s="21" t="s">
        <v>30</v>
      </c>
      <c r="B33" s="28">
        <v>339</v>
      </c>
      <c r="C33" s="29">
        <v>320</v>
      </c>
      <c r="D33" s="30">
        <v>659</v>
      </c>
      <c r="E33" s="31">
        <v>329</v>
      </c>
      <c r="F33" s="31">
        <v>304</v>
      </c>
      <c r="G33" s="31">
        <v>633</v>
      </c>
      <c r="H33" s="22">
        <f t="shared" si="0"/>
        <v>9.7791891731465537</v>
      </c>
      <c r="I33" s="23">
        <f t="shared" si="2"/>
        <v>4.1074249605055291E-2</v>
      </c>
      <c r="K33" s="18">
        <v>67388</v>
      </c>
      <c r="L33" s="8">
        <f t="shared" si="1"/>
        <v>67.388000000000005</v>
      </c>
      <c r="N33" s="20"/>
    </row>
    <row r="34" spans="1:14" s="10" customFormat="1" ht="14.4" customHeight="1">
      <c r="A34" s="21" t="s">
        <v>6</v>
      </c>
      <c r="B34" s="34">
        <v>174</v>
      </c>
      <c r="C34" s="29">
        <v>147</v>
      </c>
      <c r="D34" s="33">
        <v>321</v>
      </c>
      <c r="E34" s="31">
        <v>141</v>
      </c>
      <c r="F34" s="31">
        <v>122</v>
      </c>
      <c r="G34" s="31">
        <v>263</v>
      </c>
      <c r="H34" s="22">
        <f t="shared" si="0"/>
        <v>3.6537060644691315</v>
      </c>
      <c r="I34" s="23">
        <f t="shared" si="2"/>
        <v>0.22053231939163498</v>
      </c>
      <c r="K34" s="18">
        <v>87856</v>
      </c>
      <c r="L34" s="8">
        <f t="shared" si="1"/>
        <v>87.855999999999995</v>
      </c>
      <c r="N34" s="19"/>
    </row>
    <row r="35" spans="1:14" s="10" customFormat="1" ht="14.4" customHeight="1">
      <c r="A35" s="21" t="s">
        <v>3</v>
      </c>
      <c r="B35" s="28">
        <v>73</v>
      </c>
      <c r="C35" s="29">
        <v>41</v>
      </c>
      <c r="D35" s="33">
        <v>114</v>
      </c>
      <c r="E35" s="31">
        <v>69</v>
      </c>
      <c r="F35" s="31">
        <v>45</v>
      </c>
      <c r="G35" s="31">
        <v>114</v>
      </c>
      <c r="H35" s="22">
        <f t="shared" si="0"/>
        <v>2.5376755782116063</v>
      </c>
      <c r="I35" s="23">
        <f t="shared" si="2"/>
        <v>0</v>
      </c>
      <c r="K35" s="18">
        <v>44923</v>
      </c>
      <c r="L35" s="8">
        <f t="shared" si="1"/>
        <v>44.923000000000002</v>
      </c>
      <c r="N35" s="19"/>
    </row>
    <row r="36" spans="1:14" s="10" customFormat="1" ht="14.4" customHeight="1">
      <c r="A36" s="21" t="s">
        <v>43</v>
      </c>
      <c r="B36" s="28">
        <v>680</v>
      </c>
      <c r="C36" s="29">
        <v>570</v>
      </c>
      <c r="D36" s="33">
        <v>1250</v>
      </c>
      <c r="E36" s="31">
        <v>639</v>
      </c>
      <c r="F36" s="31">
        <v>542</v>
      </c>
      <c r="G36" s="32">
        <v>1181</v>
      </c>
      <c r="H36" s="22">
        <f t="shared" ref="H36:H53" si="3">D36/L36</f>
        <v>10.054859312408501</v>
      </c>
      <c r="I36" s="23">
        <f t="shared" si="2"/>
        <v>5.8425063505503812E-2</v>
      </c>
      <c r="K36" s="18">
        <v>124318</v>
      </c>
      <c r="L36" s="8">
        <f t="shared" ref="L36:L54" si="4">K36/1000</f>
        <v>124.318</v>
      </c>
      <c r="N36" s="20"/>
    </row>
    <row r="37" spans="1:14" s="10" customFormat="1" ht="14.4" customHeight="1">
      <c r="A37" s="21" t="s">
        <v>38</v>
      </c>
      <c r="B37" s="28">
        <v>762</v>
      </c>
      <c r="C37" s="29">
        <v>557</v>
      </c>
      <c r="D37" s="30">
        <v>1319</v>
      </c>
      <c r="E37" s="31">
        <v>696</v>
      </c>
      <c r="F37" s="31">
        <v>500</v>
      </c>
      <c r="G37" s="32">
        <v>1196</v>
      </c>
      <c r="H37" s="22">
        <f t="shared" si="3"/>
        <v>9.275863766464834</v>
      </c>
      <c r="I37" s="23">
        <f t="shared" si="2"/>
        <v>0.1028428093645485</v>
      </c>
      <c r="K37" s="18">
        <v>142197</v>
      </c>
      <c r="L37" s="8">
        <f t="shared" si="4"/>
        <v>142.197</v>
      </c>
      <c r="N37" s="20"/>
    </row>
    <row r="38" spans="1:14" s="10" customFormat="1" ht="14.4" customHeight="1">
      <c r="A38" s="21" t="s">
        <v>4</v>
      </c>
      <c r="B38" s="28">
        <v>124</v>
      </c>
      <c r="C38" s="29">
        <v>75</v>
      </c>
      <c r="D38" s="30">
        <v>199</v>
      </c>
      <c r="E38" s="31">
        <v>117</v>
      </c>
      <c r="F38" s="31">
        <v>76</v>
      </c>
      <c r="G38" s="31">
        <v>193</v>
      </c>
      <c r="H38" s="22">
        <f t="shared" si="3"/>
        <v>2.599132751684865</v>
      </c>
      <c r="I38" s="23">
        <f t="shared" si="2"/>
        <v>3.1088082901554404E-2</v>
      </c>
      <c r="K38" s="18">
        <v>76564</v>
      </c>
      <c r="L38" s="8">
        <f t="shared" si="4"/>
        <v>76.563999999999993</v>
      </c>
      <c r="N38" s="20"/>
    </row>
    <row r="39" spans="1:14" s="10" customFormat="1" ht="14.4" customHeight="1">
      <c r="A39" s="21" t="s">
        <v>51</v>
      </c>
      <c r="B39" s="28">
        <v>2503</v>
      </c>
      <c r="C39" s="29">
        <v>2103</v>
      </c>
      <c r="D39" s="30">
        <v>4606</v>
      </c>
      <c r="E39" s="32">
        <v>2215</v>
      </c>
      <c r="F39" s="32">
        <v>1966</v>
      </c>
      <c r="G39" s="32">
        <v>4181</v>
      </c>
      <c r="H39" s="22">
        <f t="shared" si="3"/>
        <v>66.499191499191497</v>
      </c>
      <c r="I39" s="23">
        <f t="shared" si="2"/>
        <v>0.10165032288926094</v>
      </c>
      <c r="K39" s="18">
        <v>69264</v>
      </c>
      <c r="L39" s="8">
        <f t="shared" si="4"/>
        <v>69.263999999999996</v>
      </c>
      <c r="N39" s="19"/>
    </row>
    <row r="40" spans="1:14" s="10" customFormat="1" ht="14.4" customHeight="1">
      <c r="A40" s="21" t="s">
        <v>34</v>
      </c>
      <c r="B40" s="28">
        <v>649</v>
      </c>
      <c r="C40" s="29">
        <v>481</v>
      </c>
      <c r="D40" s="30">
        <v>1130</v>
      </c>
      <c r="E40" s="31">
        <v>583</v>
      </c>
      <c r="F40" s="31">
        <v>421</v>
      </c>
      <c r="G40" s="32">
        <v>1004</v>
      </c>
      <c r="H40" s="22">
        <f t="shared" si="3"/>
        <v>14.360694905130455</v>
      </c>
      <c r="I40" s="23">
        <f t="shared" si="2"/>
        <v>0.12549800796812749</v>
      </c>
      <c r="K40" s="18">
        <v>78687</v>
      </c>
      <c r="L40" s="8">
        <f t="shared" si="4"/>
        <v>78.686999999999998</v>
      </c>
      <c r="N40" s="20"/>
    </row>
    <row r="41" spans="1:14" s="10" customFormat="1" ht="14.4" customHeight="1">
      <c r="A41" s="21" t="s">
        <v>23</v>
      </c>
      <c r="B41" s="28">
        <v>394</v>
      </c>
      <c r="C41" s="29">
        <v>292</v>
      </c>
      <c r="D41" s="33">
        <v>686</v>
      </c>
      <c r="E41" s="31">
        <v>419</v>
      </c>
      <c r="F41" s="31">
        <v>320</v>
      </c>
      <c r="G41" s="31">
        <v>739</v>
      </c>
      <c r="H41" s="22">
        <f t="shared" si="3"/>
        <v>3.8330232272267573</v>
      </c>
      <c r="I41" s="23">
        <f t="shared" si="2"/>
        <v>-7.1718538565629222E-2</v>
      </c>
      <c r="K41" s="18">
        <v>178971</v>
      </c>
      <c r="L41" s="8">
        <f t="shared" si="4"/>
        <v>178.971</v>
      </c>
      <c r="N41" s="19"/>
    </row>
    <row r="42" spans="1:14" s="10" customFormat="1" ht="14.4" customHeight="1">
      <c r="A42" s="21" t="s">
        <v>19</v>
      </c>
      <c r="B42" s="28">
        <v>276</v>
      </c>
      <c r="C42" s="29">
        <v>217</v>
      </c>
      <c r="D42" s="33">
        <v>493</v>
      </c>
      <c r="E42" s="31">
        <v>277</v>
      </c>
      <c r="F42" s="31">
        <v>222</v>
      </c>
      <c r="G42" s="31">
        <v>499</v>
      </c>
      <c r="H42" s="22">
        <f t="shared" si="3"/>
        <v>4.2097892543634936</v>
      </c>
      <c r="I42" s="23">
        <f t="shared" si="2"/>
        <v>-1.2024048096192385E-2</v>
      </c>
      <c r="K42" s="18">
        <v>117108</v>
      </c>
      <c r="L42" s="8">
        <f t="shared" si="4"/>
        <v>117.108</v>
      </c>
      <c r="N42" s="20"/>
    </row>
    <row r="43" spans="1:14" s="10" customFormat="1" ht="14.4" customHeight="1">
      <c r="A43" s="21" t="s">
        <v>17</v>
      </c>
      <c r="B43" s="28">
        <v>277</v>
      </c>
      <c r="C43" s="29">
        <v>196</v>
      </c>
      <c r="D43" s="30">
        <v>473</v>
      </c>
      <c r="E43" s="31">
        <v>234</v>
      </c>
      <c r="F43" s="31">
        <v>202</v>
      </c>
      <c r="G43" s="31">
        <v>436</v>
      </c>
      <c r="H43" s="22">
        <f t="shared" si="3"/>
        <v>4.4017197416665113</v>
      </c>
      <c r="I43" s="23">
        <f t="shared" si="2"/>
        <v>8.4862385321100922E-2</v>
      </c>
      <c r="K43" s="18">
        <v>107458</v>
      </c>
      <c r="L43" s="8">
        <f t="shared" si="4"/>
        <v>107.458</v>
      </c>
      <c r="N43" s="19"/>
    </row>
    <row r="44" spans="1:14" s="10" customFormat="1" ht="14.4" customHeight="1">
      <c r="A44" s="21" t="s">
        <v>27</v>
      </c>
      <c r="B44" s="28">
        <v>322</v>
      </c>
      <c r="C44" s="29">
        <v>250</v>
      </c>
      <c r="D44" s="33">
        <v>572</v>
      </c>
      <c r="E44" s="31">
        <v>280</v>
      </c>
      <c r="F44" s="31">
        <v>260</v>
      </c>
      <c r="G44" s="31">
        <v>540</v>
      </c>
      <c r="H44" s="22">
        <f t="shared" si="3"/>
        <v>7.0078286757409058</v>
      </c>
      <c r="I44" s="23">
        <f t="shared" si="2"/>
        <v>5.9259259259259262E-2</v>
      </c>
      <c r="K44" s="18">
        <v>81623</v>
      </c>
      <c r="L44" s="8">
        <f t="shared" si="4"/>
        <v>81.623000000000005</v>
      </c>
      <c r="N44" s="19"/>
    </row>
    <row r="45" spans="1:14" s="10" customFormat="1" ht="14.4" customHeight="1">
      <c r="A45" s="21" t="s">
        <v>44</v>
      </c>
      <c r="B45" s="28">
        <v>736</v>
      </c>
      <c r="C45" s="29">
        <v>543</v>
      </c>
      <c r="D45" s="30">
        <v>1279</v>
      </c>
      <c r="E45" s="31">
        <v>529</v>
      </c>
      <c r="F45" s="31">
        <v>383</v>
      </c>
      <c r="G45" s="32">
        <v>912</v>
      </c>
      <c r="H45" s="22">
        <f t="shared" si="3"/>
        <v>10.347143007386194</v>
      </c>
      <c r="I45" s="23">
        <f t="shared" si="2"/>
        <v>0.40241228070175439</v>
      </c>
      <c r="K45" s="18">
        <v>123609</v>
      </c>
      <c r="L45" s="8">
        <f t="shared" si="4"/>
        <v>123.60899999999999</v>
      </c>
      <c r="N45" s="20"/>
    </row>
    <row r="46" spans="1:14" s="10" customFormat="1" ht="14.4" customHeight="1">
      <c r="A46" s="21" t="s">
        <v>8</v>
      </c>
      <c r="B46" s="28">
        <v>193</v>
      </c>
      <c r="C46" s="29">
        <v>153</v>
      </c>
      <c r="D46" s="30">
        <v>346</v>
      </c>
      <c r="E46" s="31">
        <v>207</v>
      </c>
      <c r="F46" s="31">
        <v>151</v>
      </c>
      <c r="G46" s="31">
        <v>358</v>
      </c>
      <c r="H46" s="22">
        <f t="shared" si="3"/>
        <v>3.6007159805186695</v>
      </c>
      <c r="I46" s="23">
        <f t="shared" si="2"/>
        <v>-3.3519553072625698E-2</v>
      </c>
      <c r="K46" s="18">
        <v>96092</v>
      </c>
      <c r="L46" s="8">
        <f t="shared" si="4"/>
        <v>96.091999999999999</v>
      </c>
      <c r="N46" s="20"/>
    </row>
    <row r="47" spans="1:14" s="10" customFormat="1" ht="14.4" customHeight="1">
      <c r="A47" s="21" t="s">
        <v>2</v>
      </c>
      <c r="B47" s="28">
        <v>20</v>
      </c>
      <c r="C47" s="29">
        <v>18</v>
      </c>
      <c r="D47" s="30">
        <v>38</v>
      </c>
      <c r="E47" s="31">
        <v>33</v>
      </c>
      <c r="F47" s="31">
        <v>24</v>
      </c>
      <c r="G47" s="31">
        <v>57</v>
      </c>
      <c r="H47" s="22">
        <f t="shared" si="3"/>
        <v>1.7820296379666103</v>
      </c>
      <c r="I47" s="23">
        <f t="shared" si="2"/>
        <v>-0.33333333333333331</v>
      </c>
      <c r="K47" s="18">
        <v>21324</v>
      </c>
      <c r="L47" s="8">
        <f t="shared" si="4"/>
        <v>21.324000000000002</v>
      </c>
      <c r="N47" s="19"/>
    </row>
    <row r="48" spans="1:14" s="10" customFormat="1" ht="14.4" customHeight="1">
      <c r="A48" s="21" t="s">
        <v>16</v>
      </c>
      <c r="B48" s="34">
        <v>186</v>
      </c>
      <c r="C48" s="35">
        <v>195</v>
      </c>
      <c r="D48" s="33">
        <v>381</v>
      </c>
      <c r="E48" s="31">
        <v>154</v>
      </c>
      <c r="F48" s="31">
        <v>183</v>
      </c>
      <c r="G48" s="31">
        <v>337</v>
      </c>
      <c r="H48" s="22">
        <f t="shared" si="3"/>
        <v>5.0306991483462076</v>
      </c>
      <c r="I48" s="23">
        <f t="shared" si="2"/>
        <v>0.13056379821958458</v>
      </c>
      <c r="K48" s="18">
        <v>75735</v>
      </c>
      <c r="L48" s="8">
        <f t="shared" si="4"/>
        <v>75.734999999999999</v>
      </c>
      <c r="N48" s="20"/>
    </row>
    <row r="49" spans="1:14" s="10" customFormat="1" ht="14.4" customHeight="1">
      <c r="A49" s="21" t="s">
        <v>48</v>
      </c>
      <c r="B49" s="28">
        <v>1300</v>
      </c>
      <c r="C49" s="29">
        <v>1111</v>
      </c>
      <c r="D49" s="33">
        <v>2411</v>
      </c>
      <c r="E49" s="32">
        <v>1350</v>
      </c>
      <c r="F49" s="32">
        <v>1015</v>
      </c>
      <c r="G49" s="32">
        <v>2365</v>
      </c>
      <c r="H49" s="22">
        <f t="shared" si="3"/>
        <v>11.632058358099503</v>
      </c>
      <c r="I49" s="23">
        <f t="shared" si="2"/>
        <v>1.945031712473573E-2</v>
      </c>
      <c r="K49" s="18">
        <v>207272</v>
      </c>
      <c r="L49" s="8">
        <f t="shared" si="4"/>
        <v>207.27199999999999</v>
      </c>
      <c r="N49" s="20"/>
    </row>
    <row r="50" spans="1:14" s="10" customFormat="1" ht="14.4" customHeight="1">
      <c r="A50" s="21" t="s">
        <v>21</v>
      </c>
      <c r="B50" s="28">
        <v>375</v>
      </c>
      <c r="C50" s="29">
        <v>276</v>
      </c>
      <c r="D50" s="30">
        <v>651</v>
      </c>
      <c r="E50" s="31">
        <v>381</v>
      </c>
      <c r="F50" s="31">
        <v>272</v>
      </c>
      <c r="G50" s="31">
        <v>653</v>
      </c>
      <c r="H50" s="22">
        <f t="shared" si="3"/>
        <v>4.1676536302119676</v>
      </c>
      <c r="I50" s="23">
        <f t="shared" si="2"/>
        <v>-3.0627871362940277E-3</v>
      </c>
      <c r="K50" s="18">
        <v>156203</v>
      </c>
      <c r="L50" s="8">
        <f t="shared" si="4"/>
        <v>156.203</v>
      </c>
      <c r="N50" s="19"/>
    </row>
    <row r="51" spans="1:14" s="10" customFormat="1" ht="14.4" customHeight="1">
      <c r="A51" s="21" t="s">
        <v>24</v>
      </c>
      <c r="B51" s="28">
        <v>463</v>
      </c>
      <c r="C51" s="29">
        <v>383</v>
      </c>
      <c r="D51" s="33">
        <v>846</v>
      </c>
      <c r="E51" s="31">
        <v>475</v>
      </c>
      <c r="F51" s="31">
        <v>369</v>
      </c>
      <c r="G51" s="31">
        <v>844</v>
      </c>
      <c r="H51" s="22">
        <f t="shared" si="3"/>
        <v>4.753369779580737</v>
      </c>
      <c r="I51" s="23">
        <f t="shared" si="2"/>
        <v>2.3696682464454978E-3</v>
      </c>
      <c r="K51" s="18">
        <v>177979</v>
      </c>
      <c r="L51" s="8">
        <f t="shared" si="4"/>
        <v>177.97900000000001</v>
      </c>
      <c r="N51" s="19"/>
    </row>
    <row r="52" spans="1:14" s="10" customFormat="1" ht="14.4" customHeight="1">
      <c r="A52" s="21" t="s">
        <v>33</v>
      </c>
      <c r="B52" s="28">
        <v>750</v>
      </c>
      <c r="C52" s="29">
        <v>680</v>
      </c>
      <c r="D52" s="30">
        <v>1430</v>
      </c>
      <c r="E52" s="31">
        <v>795</v>
      </c>
      <c r="F52" s="31">
        <v>616</v>
      </c>
      <c r="G52" s="32">
        <v>1411</v>
      </c>
      <c r="H52" s="22">
        <f t="shared" si="3"/>
        <v>13.923508334631563</v>
      </c>
      <c r="I52" s="23">
        <f t="shared" si="2"/>
        <v>1.3465627214741318E-2</v>
      </c>
      <c r="K52" s="18">
        <v>102704</v>
      </c>
      <c r="L52" s="8">
        <f t="shared" si="4"/>
        <v>102.70399999999999</v>
      </c>
      <c r="N52" s="19"/>
    </row>
    <row r="53" spans="1:14" s="10" customFormat="1" ht="14.4" customHeight="1">
      <c r="A53" s="17" t="s">
        <v>35</v>
      </c>
      <c r="B53" s="36">
        <v>594</v>
      </c>
      <c r="C53" s="37">
        <v>394</v>
      </c>
      <c r="D53" s="38">
        <v>988</v>
      </c>
      <c r="E53" s="27">
        <v>494</v>
      </c>
      <c r="F53" s="27">
        <v>365</v>
      </c>
      <c r="G53" s="27">
        <v>859</v>
      </c>
      <c r="H53" s="14">
        <f t="shared" si="3"/>
        <v>11.729369724454786</v>
      </c>
      <c r="I53" s="16">
        <f t="shared" si="2"/>
        <v>0.15017462165308498</v>
      </c>
      <c r="K53" s="18">
        <v>84233</v>
      </c>
      <c r="L53" s="8">
        <f t="shared" si="4"/>
        <v>84.233000000000004</v>
      </c>
      <c r="N53" s="19"/>
    </row>
    <row r="54" spans="1:14" s="7" customFormat="1" ht="18" customHeight="1">
      <c r="A54" s="50" t="s">
        <v>1</v>
      </c>
      <c r="B54" s="46">
        <f>SUM(B4:B53)</f>
        <v>25832</v>
      </c>
      <c r="C54" s="47">
        <f t="shared" ref="C54:D54" si="5">SUM(C4:C53)</f>
        <v>21021</v>
      </c>
      <c r="D54" s="48">
        <f t="shared" si="5"/>
        <v>46853</v>
      </c>
      <c r="E54" s="46">
        <f t="shared" ref="E54" si="6">SUM(E4:E53)</f>
        <v>24590</v>
      </c>
      <c r="F54" s="47">
        <f t="shared" ref="F54" si="7">SUM(F4:F53)</f>
        <v>20054</v>
      </c>
      <c r="G54" s="48">
        <f t="shared" ref="G54" si="8">SUM(G4:G53)</f>
        <v>44644</v>
      </c>
      <c r="H54" s="49">
        <f t="shared" ref="H54" si="9">G54/L54</f>
        <v>7.9889453210699219</v>
      </c>
      <c r="I54" s="49">
        <f>(G54-D54)/D54</f>
        <v>-4.7147461208460507E-2</v>
      </c>
      <c r="K54" s="9">
        <f>SUM(K4:K53)</f>
        <v>5588222</v>
      </c>
      <c r="L54" s="8">
        <f t="shared" si="4"/>
        <v>5588.2219999999998</v>
      </c>
    </row>
    <row r="55" spans="1:14">
      <c r="A55" s="6" t="s">
        <v>0</v>
      </c>
      <c r="B55" s="5"/>
      <c r="C55" s="5"/>
      <c r="D55" s="4"/>
      <c r="E55" s="5"/>
      <c r="F55" s="5"/>
      <c r="G55" s="4"/>
      <c r="H55" s="4"/>
      <c r="I55" s="4"/>
    </row>
    <row r="56" spans="1:14">
      <c r="B56" s="3"/>
      <c r="C56" s="3"/>
      <c r="D56" s="3"/>
      <c r="E56" s="3"/>
    </row>
    <row r="57" spans="1:14">
      <c r="B57" s="3"/>
      <c r="C57" s="3"/>
      <c r="D57" s="3"/>
      <c r="E57" s="3"/>
    </row>
  </sheetData>
  <sortState xmlns:xlrd2="http://schemas.microsoft.com/office/spreadsheetml/2017/richdata2" ref="A4:D53">
    <sortCondition ref="A4:A53"/>
  </sortState>
  <mergeCells count="5">
    <mergeCell ref="B2:D2"/>
    <mergeCell ref="E2:G2"/>
    <mergeCell ref="A2:A3"/>
    <mergeCell ref="A1:I1"/>
    <mergeCell ref="I2:I3"/>
  </mergeCells>
  <printOptions horizontalCentered="1"/>
  <pageMargins left="0.59055118110236204" right="0.59055118110236204" top="0.59055118110236204" bottom="0.59055118110236204" header="0.31496062992126" footer="0.31496062992126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36ED-30C7-4015-9F0D-E46077CD049F}">
  <dimension ref="A2:D152"/>
  <sheetViews>
    <sheetView topLeftCell="A10" workbookViewId="0">
      <selection activeCell="C103" sqref="C103:D152"/>
    </sheetView>
  </sheetViews>
  <sheetFormatPr defaultRowHeight="23.4"/>
  <cols>
    <col min="1" max="1" width="19.625" bestFit="1" customWidth="1"/>
  </cols>
  <sheetData>
    <row r="2" spans="1:4">
      <c r="A2" t="s">
        <v>62</v>
      </c>
      <c r="B2" t="s">
        <v>63</v>
      </c>
      <c r="C2" t="s">
        <v>60</v>
      </c>
      <c r="D2" t="s">
        <v>61</v>
      </c>
    </row>
    <row r="3" spans="1:4">
      <c r="A3" t="s">
        <v>29</v>
      </c>
      <c r="B3">
        <v>2562</v>
      </c>
      <c r="C3" s="24">
        <v>441</v>
      </c>
      <c r="D3" s="25">
        <v>300</v>
      </c>
    </row>
    <row r="4" spans="1:4">
      <c r="A4" t="s">
        <v>41</v>
      </c>
      <c r="B4">
        <v>2562</v>
      </c>
      <c r="C4" s="28">
        <v>573</v>
      </c>
      <c r="D4" s="29">
        <v>541</v>
      </c>
    </row>
    <row r="5" spans="1:4">
      <c r="A5" t="s">
        <v>14</v>
      </c>
      <c r="B5">
        <v>2562</v>
      </c>
      <c r="C5" s="28">
        <v>287</v>
      </c>
      <c r="D5" s="29">
        <v>244</v>
      </c>
    </row>
    <row r="6" spans="1:4">
      <c r="A6" t="s">
        <v>47</v>
      </c>
      <c r="B6">
        <v>2562</v>
      </c>
      <c r="C6" s="28">
        <v>859</v>
      </c>
      <c r="D6" s="29">
        <v>745</v>
      </c>
    </row>
    <row r="7" spans="1:4">
      <c r="A7" t="s">
        <v>28</v>
      </c>
      <c r="B7">
        <v>2562</v>
      </c>
      <c r="C7" s="28">
        <v>414</v>
      </c>
      <c r="D7" s="29">
        <v>318</v>
      </c>
    </row>
    <row r="8" spans="1:4">
      <c r="A8" t="s">
        <v>32</v>
      </c>
      <c r="B8">
        <v>2562</v>
      </c>
      <c r="C8" s="28">
        <v>508</v>
      </c>
      <c r="D8" s="29">
        <v>366</v>
      </c>
    </row>
    <row r="9" spans="1:4">
      <c r="A9" t="s">
        <v>9</v>
      </c>
      <c r="B9">
        <v>2562</v>
      </c>
      <c r="C9" s="28">
        <v>181</v>
      </c>
      <c r="D9" s="29">
        <v>168</v>
      </c>
    </row>
    <row r="10" spans="1:4">
      <c r="A10" t="s">
        <v>12</v>
      </c>
      <c r="B10">
        <v>2562</v>
      </c>
      <c r="C10" s="28">
        <v>156</v>
      </c>
      <c r="D10" s="29">
        <v>111</v>
      </c>
    </row>
    <row r="11" spans="1:4">
      <c r="A11" t="s">
        <v>46</v>
      </c>
      <c r="B11">
        <v>2562</v>
      </c>
      <c r="C11" s="28">
        <v>744</v>
      </c>
      <c r="D11" s="29">
        <v>667</v>
      </c>
    </row>
    <row r="12" spans="1:4">
      <c r="A12" t="s">
        <v>13</v>
      </c>
      <c r="B12">
        <v>2562</v>
      </c>
      <c r="C12" s="28">
        <v>210</v>
      </c>
      <c r="D12" s="29">
        <v>171</v>
      </c>
    </row>
    <row r="13" spans="1:4">
      <c r="A13" t="s">
        <v>11</v>
      </c>
      <c r="B13">
        <v>2562</v>
      </c>
      <c r="C13" s="28">
        <v>155</v>
      </c>
      <c r="D13" s="29">
        <v>134</v>
      </c>
    </row>
    <row r="14" spans="1:4">
      <c r="A14" t="s">
        <v>10</v>
      </c>
      <c r="B14">
        <v>2562</v>
      </c>
      <c r="C14" s="28">
        <v>165</v>
      </c>
      <c r="D14" s="29">
        <v>156</v>
      </c>
    </row>
    <row r="15" spans="1:4">
      <c r="A15" t="s">
        <v>42</v>
      </c>
      <c r="B15">
        <v>2562</v>
      </c>
      <c r="C15" s="28">
        <v>731</v>
      </c>
      <c r="D15" s="29">
        <v>641</v>
      </c>
    </row>
    <row r="16" spans="1:4">
      <c r="A16" t="s">
        <v>50</v>
      </c>
      <c r="B16">
        <v>2562</v>
      </c>
      <c r="C16" s="28">
        <v>1781</v>
      </c>
      <c r="D16" s="29">
        <v>1705</v>
      </c>
    </row>
    <row r="17" spans="1:4">
      <c r="A17" t="s">
        <v>5</v>
      </c>
      <c r="B17">
        <v>2562</v>
      </c>
      <c r="C17" s="28">
        <v>107</v>
      </c>
      <c r="D17" s="29">
        <v>88</v>
      </c>
    </row>
    <row r="18" spans="1:4">
      <c r="A18" t="s">
        <v>25</v>
      </c>
      <c r="B18">
        <v>2562</v>
      </c>
      <c r="C18" s="28">
        <v>342</v>
      </c>
      <c r="D18" s="29">
        <v>286</v>
      </c>
    </row>
    <row r="19" spans="1:4">
      <c r="A19" t="s">
        <v>31</v>
      </c>
      <c r="B19">
        <v>2562</v>
      </c>
      <c r="C19" s="28">
        <v>551</v>
      </c>
      <c r="D19" s="29">
        <v>327</v>
      </c>
    </row>
    <row r="20" spans="1:4">
      <c r="A20" t="s">
        <v>18</v>
      </c>
      <c r="B20">
        <v>2562</v>
      </c>
      <c r="C20" s="34">
        <v>301</v>
      </c>
      <c r="D20" s="29">
        <v>240</v>
      </c>
    </row>
    <row r="21" spans="1:4">
      <c r="A21" t="s">
        <v>37</v>
      </c>
      <c r="B21">
        <v>2562</v>
      </c>
      <c r="C21" s="28">
        <v>668</v>
      </c>
      <c r="D21" s="29">
        <v>523</v>
      </c>
    </row>
    <row r="22" spans="1:4">
      <c r="A22" t="s">
        <v>39</v>
      </c>
      <c r="B22">
        <v>2562</v>
      </c>
      <c r="C22" s="28">
        <v>735</v>
      </c>
      <c r="D22" s="29">
        <v>610</v>
      </c>
    </row>
    <row r="23" spans="1:4">
      <c r="A23" t="s">
        <v>22</v>
      </c>
      <c r="B23">
        <v>2562</v>
      </c>
      <c r="C23" s="28">
        <v>388</v>
      </c>
      <c r="D23" s="29">
        <v>281</v>
      </c>
    </row>
    <row r="24" spans="1:4">
      <c r="A24" t="s">
        <v>26</v>
      </c>
      <c r="B24">
        <v>2562</v>
      </c>
      <c r="C24" s="28">
        <v>409</v>
      </c>
      <c r="D24" s="29">
        <v>268</v>
      </c>
    </row>
    <row r="25" spans="1:4">
      <c r="A25" t="s">
        <v>7</v>
      </c>
      <c r="B25">
        <v>2562</v>
      </c>
      <c r="C25" s="28">
        <v>249</v>
      </c>
      <c r="D25" s="29">
        <v>137</v>
      </c>
    </row>
    <row r="26" spans="1:4">
      <c r="A26" t="s">
        <v>20</v>
      </c>
      <c r="B26">
        <v>2562</v>
      </c>
      <c r="C26" s="28">
        <v>202</v>
      </c>
      <c r="D26" s="29">
        <v>183</v>
      </c>
    </row>
    <row r="27" spans="1:4">
      <c r="A27" t="s">
        <v>45</v>
      </c>
      <c r="B27">
        <v>2562</v>
      </c>
      <c r="C27" s="28">
        <v>562</v>
      </c>
      <c r="D27" s="29">
        <v>493</v>
      </c>
    </row>
    <row r="28" spans="1:4">
      <c r="A28" t="s">
        <v>15</v>
      </c>
      <c r="B28">
        <v>2562</v>
      </c>
      <c r="C28" s="28">
        <v>229</v>
      </c>
      <c r="D28" s="29">
        <v>162</v>
      </c>
    </row>
    <row r="29" spans="1:4">
      <c r="A29" t="s">
        <v>49</v>
      </c>
      <c r="B29">
        <v>2562</v>
      </c>
      <c r="C29" s="28">
        <v>1191</v>
      </c>
      <c r="D29" s="29">
        <v>921</v>
      </c>
    </row>
    <row r="30" spans="1:4">
      <c r="A30" t="s">
        <v>40</v>
      </c>
      <c r="B30">
        <v>2562</v>
      </c>
      <c r="C30" s="28">
        <v>898</v>
      </c>
      <c r="D30" s="29">
        <v>743</v>
      </c>
    </row>
    <row r="31" spans="1:4">
      <c r="A31" t="s">
        <v>36</v>
      </c>
      <c r="B31">
        <v>2562</v>
      </c>
      <c r="C31" s="28">
        <v>605</v>
      </c>
      <c r="D31" s="29">
        <v>490</v>
      </c>
    </row>
    <row r="32" spans="1:4">
      <c r="A32" t="s">
        <v>30</v>
      </c>
      <c r="B32">
        <v>2562</v>
      </c>
      <c r="C32" s="28">
        <v>339</v>
      </c>
      <c r="D32" s="29">
        <v>320</v>
      </c>
    </row>
    <row r="33" spans="1:4">
      <c r="A33" t="s">
        <v>6</v>
      </c>
      <c r="B33">
        <v>2562</v>
      </c>
      <c r="C33" s="34">
        <v>174</v>
      </c>
      <c r="D33" s="29">
        <v>147</v>
      </c>
    </row>
    <row r="34" spans="1:4">
      <c r="A34" t="s">
        <v>3</v>
      </c>
      <c r="B34">
        <v>2562</v>
      </c>
      <c r="C34" s="28">
        <v>73</v>
      </c>
      <c r="D34" s="29">
        <v>41</v>
      </c>
    </row>
    <row r="35" spans="1:4">
      <c r="A35" t="s">
        <v>43</v>
      </c>
      <c r="B35">
        <v>2562</v>
      </c>
      <c r="C35" s="28">
        <v>680</v>
      </c>
      <c r="D35" s="29">
        <v>570</v>
      </c>
    </row>
    <row r="36" spans="1:4">
      <c r="A36" t="s">
        <v>38</v>
      </c>
      <c r="B36">
        <v>2562</v>
      </c>
      <c r="C36" s="28">
        <v>762</v>
      </c>
      <c r="D36" s="29">
        <v>557</v>
      </c>
    </row>
    <row r="37" spans="1:4">
      <c r="A37" t="s">
        <v>4</v>
      </c>
      <c r="B37">
        <v>2562</v>
      </c>
      <c r="C37" s="28">
        <v>124</v>
      </c>
      <c r="D37" s="29">
        <v>75</v>
      </c>
    </row>
    <row r="38" spans="1:4">
      <c r="A38" t="s">
        <v>51</v>
      </c>
      <c r="B38">
        <v>2562</v>
      </c>
      <c r="C38" s="28">
        <v>2503</v>
      </c>
      <c r="D38" s="29">
        <v>2103</v>
      </c>
    </row>
    <row r="39" spans="1:4">
      <c r="A39" t="s">
        <v>34</v>
      </c>
      <c r="B39">
        <v>2562</v>
      </c>
      <c r="C39" s="28">
        <v>649</v>
      </c>
      <c r="D39" s="29">
        <v>481</v>
      </c>
    </row>
    <row r="40" spans="1:4">
      <c r="A40" t="s">
        <v>23</v>
      </c>
      <c r="B40">
        <v>2562</v>
      </c>
      <c r="C40" s="28">
        <v>394</v>
      </c>
      <c r="D40" s="29">
        <v>292</v>
      </c>
    </row>
    <row r="41" spans="1:4">
      <c r="A41" t="s">
        <v>19</v>
      </c>
      <c r="B41">
        <v>2562</v>
      </c>
      <c r="C41" s="28">
        <v>276</v>
      </c>
      <c r="D41" s="29">
        <v>217</v>
      </c>
    </row>
    <row r="42" spans="1:4">
      <c r="A42" t="s">
        <v>17</v>
      </c>
      <c r="B42">
        <v>2562</v>
      </c>
      <c r="C42" s="28">
        <v>277</v>
      </c>
      <c r="D42" s="29">
        <v>196</v>
      </c>
    </row>
    <row r="43" spans="1:4">
      <c r="A43" t="s">
        <v>27</v>
      </c>
      <c r="B43">
        <v>2562</v>
      </c>
      <c r="C43" s="28">
        <v>322</v>
      </c>
      <c r="D43" s="29">
        <v>250</v>
      </c>
    </row>
    <row r="44" spans="1:4">
      <c r="A44" t="s">
        <v>44</v>
      </c>
      <c r="B44">
        <v>2562</v>
      </c>
      <c r="C44" s="28">
        <v>736</v>
      </c>
      <c r="D44" s="29">
        <v>543</v>
      </c>
    </row>
    <row r="45" spans="1:4">
      <c r="A45" t="s">
        <v>8</v>
      </c>
      <c r="B45">
        <v>2562</v>
      </c>
      <c r="C45" s="28">
        <v>193</v>
      </c>
      <c r="D45" s="29">
        <v>153</v>
      </c>
    </row>
    <row r="46" spans="1:4">
      <c r="A46" t="s">
        <v>2</v>
      </c>
      <c r="B46">
        <v>2562</v>
      </c>
      <c r="C46" s="28">
        <v>20</v>
      </c>
      <c r="D46" s="29">
        <v>18</v>
      </c>
    </row>
    <row r="47" spans="1:4">
      <c r="A47" t="s">
        <v>16</v>
      </c>
      <c r="B47">
        <v>2562</v>
      </c>
      <c r="C47" s="34">
        <v>186</v>
      </c>
      <c r="D47" s="35">
        <v>195</v>
      </c>
    </row>
    <row r="48" spans="1:4">
      <c r="A48" t="s">
        <v>48</v>
      </c>
      <c r="B48">
        <v>2562</v>
      </c>
      <c r="C48" s="28">
        <v>1300</v>
      </c>
      <c r="D48" s="29">
        <v>1111</v>
      </c>
    </row>
    <row r="49" spans="1:4">
      <c r="A49" t="s">
        <v>21</v>
      </c>
      <c r="B49">
        <v>2562</v>
      </c>
      <c r="C49" s="28">
        <v>375</v>
      </c>
      <c r="D49" s="29">
        <v>276</v>
      </c>
    </row>
    <row r="50" spans="1:4">
      <c r="A50" t="s">
        <v>24</v>
      </c>
      <c r="B50">
        <v>2562</v>
      </c>
      <c r="C50" s="28">
        <v>463</v>
      </c>
      <c r="D50" s="29">
        <v>383</v>
      </c>
    </row>
    <row r="51" spans="1:4">
      <c r="A51" t="s">
        <v>33</v>
      </c>
      <c r="B51">
        <v>2562</v>
      </c>
      <c r="C51" s="28">
        <v>750</v>
      </c>
      <c r="D51" s="29">
        <v>680</v>
      </c>
    </row>
    <row r="52" spans="1:4">
      <c r="A52" t="s">
        <v>35</v>
      </c>
      <c r="B52">
        <v>2562</v>
      </c>
      <c r="C52" s="36">
        <v>594</v>
      </c>
      <c r="D52" s="37">
        <v>394</v>
      </c>
    </row>
    <row r="53" spans="1:4">
      <c r="A53" t="s">
        <v>29</v>
      </c>
      <c r="B53">
        <v>2563</v>
      </c>
      <c r="C53" s="27">
        <v>422</v>
      </c>
      <c r="D53" s="27">
        <v>311</v>
      </c>
    </row>
    <row r="54" spans="1:4">
      <c r="A54" t="s">
        <v>41</v>
      </c>
      <c r="B54">
        <v>2563</v>
      </c>
      <c r="C54" s="31">
        <v>596</v>
      </c>
      <c r="D54" s="31">
        <v>528</v>
      </c>
    </row>
    <row r="55" spans="1:4">
      <c r="A55" t="s">
        <v>14</v>
      </c>
      <c r="B55">
        <v>2563</v>
      </c>
      <c r="C55" s="31">
        <v>313</v>
      </c>
      <c r="D55" s="31">
        <v>248</v>
      </c>
    </row>
    <row r="56" spans="1:4">
      <c r="A56" t="s">
        <v>47</v>
      </c>
      <c r="B56">
        <v>2563</v>
      </c>
      <c r="C56" s="31">
        <v>891</v>
      </c>
      <c r="D56" s="31">
        <v>712</v>
      </c>
    </row>
    <row r="57" spans="1:4">
      <c r="A57" t="s">
        <v>28</v>
      </c>
      <c r="B57">
        <v>2563</v>
      </c>
      <c r="C57" s="31">
        <v>405</v>
      </c>
      <c r="D57" s="31">
        <v>313</v>
      </c>
    </row>
    <row r="58" spans="1:4">
      <c r="A58" t="s">
        <v>32</v>
      </c>
      <c r="B58">
        <v>2563</v>
      </c>
      <c r="C58" s="31">
        <v>460</v>
      </c>
      <c r="D58" s="31">
        <v>355</v>
      </c>
    </row>
    <row r="59" spans="1:4">
      <c r="A59" t="s">
        <v>9</v>
      </c>
      <c r="B59">
        <v>2563</v>
      </c>
      <c r="C59" s="31">
        <v>196</v>
      </c>
      <c r="D59" s="31">
        <v>189</v>
      </c>
    </row>
    <row r="60" spans="1:4">
      <c r="A60" t="s">
        <v>12</v>
      </c>
      <c r="B60">
        <v>2563</v>
      </c>
      <c r="C60" s="31">
        <v>154</v>
      </c>
      <c r="D60" s="31">
        <v>128</v>
      </c>
    </row>
    <row r="61" spans="1:4">
      <c r="A61" t="s">
        <v>46</v>
      </c>
      <c r="B61">
        <v>2563</v>
      </c>
      <c r="C61" s="31">
        <v>774</v>
      </c>
      <c r="D61" s="31">
        <v>605</v>
      </c>
    </row>
    <row r="62" spans="1:4">
      <c r="A62" t="s">
        <v>13</v>
      </c>
      <c r="B62">
        <v>2563</v>
      </c>
      <c r="C62" s="31">
        <v>164</v>
      </c>
      <c r="D62" s="31">
        <v>159</v>
      </c>
    </row>
    <row r="63" spans="1:4">
      <c r="A63" t="s">
        <v>11</v>
      </c>
      <c r="B63">
        <v>2563</v>
      </c>
      <c r="C63" s="31">
        <v>163</v>
      </c>
      <c r="D63" s="31">
        <v>154</v>
      </c>
    </row>
    <row r="64" spans="1:4">
      <c r="A64" t="s">
        <v>10</v>
      </c>
      <c r="B64">
        <v>2563</v>
      </c>
      <c r="C64" s="31">
        <v>187</v>
      </c>
      <c r="D64" s="31">
        <v>149</v>
      </c>
    </row>
    <row r="65" spans="1:4">
      <c r="A65" t="s">
        <v>42</v>
      </c>
      <c r="B65">
        <v>2563</v>
      </c>
      <c r="C65" s="31">
        <v>727</v>
      </c>
      <c r="D65" s="31">
        <v>585</v>
      </c>
    </row>
    <row r="66" spans="1:4">
      <c r="A66" t="s">
        <v>50</v>
      </c>
      <c r="B66">
        <v>2563</v>
      </c>
      <c r="C66" s="31">
        <v>1531</v>
      </c>
      <c r="D66" s="31">
        <v>1496</v>
      </c>
    </row>
    <row r="67" spans="1:4">
      <c r="A67" t="s">
        <v>5</v>
      </c>
      <c r="B67">
        <v>2563</v>
      </c>
      <c r="C67" s="31">
        <v>96</v>
      </c>
      <c r="D67" s="31">
        <v>77</v>
      </c>
    </row>
    <row r="68" spans="1:4">
      <c r="A68" t="s">
        <v>25</v>
      </c>
      <c r="B68">
        <v>2563</v>
      </c>
      <c r="C68" s="31">
        <v>349</v>
      </c>
      <c r="D68" s="31">
        <v>281</v>
      </c>
    </row>
    <row r="69" spans="1:4">
      <c r="A69" t="s">
        <v>31</v>
      </c>
      <c r="B69">
        <v>2563</v>
      </c>
      <c r="C69" s="32">
        <v>504</v>
      </c>
      <c r="D69" s="32">
        <v>359</v>
      </c>
    </row>
    <row r="70" spans="1:4">
      <c r="A70" t="s">
        <v>18</v>
      </c>
      <c r="B70">
        <v>2563</v>
      </c>
      <c r="C70" s="31">
        <v>294</v>
      </c>
      <c r="D70" s="31">
        <v>232</v>
      </c>
    </row>
    <row r="71" spans="1:4">
      <c r="A71" t="s">
        <v>37</v>
      </c>
      <c r="B71">
        <v>2563</v>
      </c>
      <c r="C71" s="31">
        <v>632</v>
      </c>
      <c r="D71" s="31">
        <v>612</v>
      </c>
    </row>
    <row r="72" spans="1:4">
      <c r="A72" t="s">
        <v>39</v>
      </c>
      <c r="B72">
        <v>2563</v>
      </c>
      <c r="C72" s="31">
        <v>751</v>
      </c>
      <c r="D72" s="31">
        <v>601</v>
      </c>
    </row>
    <row r="73" spans="1:4">
      <c r="A73" t="s">
        <v>22</v>
      </c>
      <c r="B73">
        <v>2563</v>
      </c>
      <c r="C73" s="31">
        <v>391</v>
      </c>
      <c r="D73" s="31">
        <v>258</v>
      </c>
    </row>
    <row r="74" spans="1:4">
      <c r="A74" t="s">
        <v>26</v>
      </c>
      <c r="B74">
        <v>2563</v>
      </c>
      <c r="C74" s="31">
        <v>405</v>
      </c>
      <c r="D74" s="31">
        <v>305</v>
      </c>
    </row>
    <row r="75" spans="1:4">
      <c r="A75" t="s">
        <v>7</v>
      </c>
      <c r="B75">
        <v>2563</v>
      </c>
      <c r="C75" s="31">
        <v>301</v>
      </c>
      <c r="D75" s="31">
        <v>181</v>
      </c>
    </row>
    <row r="76" spans="1:4">
      <c r="A76" t="s">
        <v>20</v>
      </c>
      <c r="B76">
        <v>2563</v>
      </c>
      <c r="C76" s="31">
        <v>161</v>
      </c>
      <c r="D76" s="31">
        <v>130</v>
      </c>
    </row>
    <row r="77" spans="1:4">
      <c r="A77" t="s">
        <v>45</v>
      </c>
      <c r="B77">
        <v>2563</v>
      </c>
      <c r="C77" s="31">
        <v>573</v>
      </c>
      <c r="D77" s="31">
        <v>491</v>
      </c>
    </row>
    <row r="78" spans="1:4">
      <c r="A78" t="s">
        <v>15</v>
      </c>
      <c r="B78">
        <v>2563</v>
      </c>
      <c r="C78" s="31">
        <v>209</v>
      </c>
      <c r="D78" s="31">
        <v>192</v>
      </c>
    </row>
    <row r="79" spans="1:4">
      <c r="A79" t="s">
        <v>49</v>
      </c>
      <c r="B79">
        <v>2563</v>
      </c>
      <c r="C79" s="32">
        <v>1042</v>
      </c>
      <c r="D79" s="31">
        <v>889</v>
      </c>
    </row>
    <row r="80" spans="1:4">
      <c r="A80" t="s">
        <v>40</v>
      </c>
      <c r="B80">
        <v>2563</v>
      </c>
      <c r="C80" s="31">
        <v>914</v>
      </c>
      <c r="D80" s="31">
        <v>707</v>
      </c>
    </row>
    <row r="81" spans="1:4">
      <c r="A81" t="s">
        <v>36</v>
      </c>
      <c r="B81">
        <v>2563</v>
      </c>
      <c r="C81" s="31">
        <v>568</v>
      </c>
      <c r="D81" s="31">
        <v>449</v>
      </c>
    </row>
    <row r="82" spans="1:4">
      <c r="A82" t="s">
        <v>30</v>
      </c>
      <c r="B82">
        <v>2563</v>
      </c>
      <c r="C82" s="31">
        <v>329</v>
      </c>
      <c r="D82" s="31">
        <v>304</v>
      </c>
    </row>
    <row r="83" spans="1:4">
      <c r="A83" t="s">
        <v>6</v>
      </c>
      <c r="B83">
        <v>2563</v>
      </c>
      <c r="C83" s="31">
        <v>141</v>
      </c>
      <c r="D83" s="31">
        <v>122</v>
      </c>
    </row>
    <row r="84" spans="1:4">
      <c r="A84" t="s">
        <v>3</v>
      </c>
      <c r="B84">
        <v>2563</v>
      </c>
      <c r="C84" s="31">
        <v>69</v>
      </c>
      <c r="D84" s="31">
        <v>45</v>
      </c>
    </row>
    <row r="85" spans="1:4">
      <c r="A85" t="s">
        <v>43</v>
      </c>
      <c r="B85">
        <v>2563</v>
      </c>
      <c r="C85" s="31">
        <v>639</v>
      </c>
      <c r="D85" s="31">
        <v>542</v>
      </c>
    </row>
    <row r="86" spans="1:4">
      <c r="A86" t="s">
        <v>38</v>
      </c>
      <c r="B86">
        <v>2563</v>
      </c>
      <c r="C86" s="31">
        <v>696</v>
      </c>
      <c r="D86" s="31">
        <v>500</v>
      </c>
    </row>
    <row r="87" spans="1:4">
      <c r="A87" t="s">
        <v>4</v>
      </c>
      <c r="B87">
        <v>2563</v>
      </c>
      <c r="C87" s="31">
        <v>117</v>
      </c>
      <c r="D87" s="31">
        <v>76</v>
      </c>
    </row>
    <row r="88" spans="1:4">
      <c r="A88" t="s">
        <v>51</v>
      </c>
      <c r="B88">
        <v>2563</v>
      </c>
      <c r="C88" s="32">
        <v>2215</v>
      </c>
      <c r="D88" s="32">
        <v>1966</v>
      </c>
    </row>
    <row r="89" spans="1:4">
      <c r="A89" t="s">
        <v>34</v>
      </c>
      <c r="B89">
        <v>2563</v>
      </c>
      <c r="C89" s="31">
        <v>583</v>
      </c>
      <c r="D89" s="31">
        <v>421</v>
      </c>
    </row>
    <row r="90" spans="1:4">
      <c r="A90" t="s">
        <v>23</v>
      </c>
      <c r="B90">
        <v>2563</v>
      </c>
      <c r="C90" s="31">
        <v>419</v>
      </c>
      <c r="D90" s="31">
        <v>320</v>
      </c>
    </row>
    <row r="91" spans="1:4">
      <c r="A91" t="s">
        <v>19</v>
      </c>
      <c r="B91">
        <v>2563</v>
      </c>
      <c r="C91" s="31">
        <v>277</v>
      </c>
      <c r="D91" s="31">
        <v>222</v>
      </c>
    </row>
    <row r="92" spans="1:4">
      <c r="A92" t="s">
        <v>17</v>
      </c>
      <c r="B92">
        <v>2563</v>
      </c>
      <c r="C92" s="31">
        <v>234</v>
      </c>
      <c r="D92" s="31">
        <v>202</v>
      </c>
    </row>
    <row r="93" spans="1:4">
      <c r="A93" t="s">
        <v>27</v>
      </c>
      <c r="B93">
        <v>2563</v>
      </c>
      <c r="C93" s="31">
        <v>280</v>
      </c>
      <c r="D93" s="31">
        <v>260</v>
      </c>
    </row>
    <row r="94" spans="1:4">
      <c r="A94" t="s">
        <v>44</v>
      </c>
      <c r="B94">
        <v>2563</v>
      </c>
      <c r="C94" s="31">
        <v>529</v>
      </c>
      <c r="D94" s="31">
        <v>383</v>
      </c>
    </row>
    <row r="95" spans="1:4">
      <c r="A95" t="s">
        <v>8</v>
      </c>
      <c r="B95">
        <v>2563</v>
      </c>
      <c r="C95" s="31">
        <v>207</v>
      </c>
      <c r="D95" s="31">
        <v>151</v>
      </c>
    </row>
    <row r="96" spans="1:4">
      <c r="A96" t="s">
        <v>2</v>
      </c>
      <c r="B96">
        <v>2563</v>
      </c>
      <c r="C96" s="31">
        <v>33</v>
      </c>
      <c r="D96" s="31">
        <v>24</v>
      </c>
    </row>
    <row r="97" spans="1:4">
      <c r="A97" t="s">
        <v>16</v>
      </c>
      <c r="B97">
        <v>2563</v>
      </c>
      <c r="C97" s="31">
        <v>154</v>
      </c>
      <c r="D97" s="31">
        <v>183</v>
      </c>
    </row>
    <row r="98" spans="1:4">
      <c r="A98" t="s">
        <v>48</v>
      </c>
      <c r="B98">
        <v>2563</v>
      </c>
      <c r="C98" s="32">
        <v>1350</v>
      </c>
      <c r="D98" s="32">
        <v>1015</v>
      </c>
    </row>
    <row r="99" spans="1:4">
      <c r="A99" t="s">
        <v>21</v>
      </c>
      <c r="B99">
        <v>2563</v>
      </c>
      <c r="C99" s="31">
        <v>381</v>
      </c>
      <c r="D99" s="31">
        <v>272</v>
      </c>
    </row>
    <row r="100" spans="1:4">
      <c r="A100" t="s">
        <v>24</v>
      </c>
      <c r="B100">
        <v>2563</v>
      </c>
      <c r="C100" s="31">
        <v>475</v>
      </c>
      <c r="D100" s="31">
        <v>369</v>
      </c>
    </row>
    <row r="101" spans="1:4">
      <c r="A101" t="s">
        <v>33</v>
      </c>
      <c r="B101">
        <v>2563</v>
      </c>
      <c r="C101" s="31">
        <v>795</v>
      </c>
      <c r="D101" s="31">
        <v>616</v>
      </c>
    </row>
    <row r="102" spans="1:4">
      <c r="A102" t="s">
        <v>35</v>
      </c>
      <c r="B102">
        <v>2563</v>
      </c>
      <c r="C102" s="27">
        <v>494</v>
      </c>
      <c r="D102" s="27">
        <v>365</v>
      </c>
    </row>
    <row r="103" spans="1:4">
      <c r="A103" s="67" t="s">
        <v>29</v>
      </c>
      <c r="B103">
        <v>2564</v>
      </c>
      <c r="C103" s="70">
        <v>601</v>
      </c>
      <c r="D103" s="70">
        <v>433</v>
      </c>
    </row>
    <row r="104" spans="1:4">
      <c r="A104" s="68" t="s">
        <v>41</v>
      </c>
      <c r="B104">
        <v>2564</v>
      </c>
      <c r="C104" s="71">
        <v>770</v>
      </c>
      <c r="D104" s="71">
        <v>710</v>
      </c>
    </row>
    <row r="105" spans="1:4">
      <c r="A105" s="68" t="s">
        <v>14</v>
      </c>
      <c r="B105">
        <v>2564</v>
      </c>
      <c r="C105" s="71">
        <v>368</v>
      </c>
      <c r="D105" s="71">
        <v>299</v>
      </c>
    </row>
    <row r="106" spans="1:4">
      <c r="A106" s="68" t="s">
        <v>47</v>
      </c>
      <c r="B106">
        <v>2564</v>
      </c>
      <c r="C106" s="71">
        <v>1120</v>
      </c>
      <c r="D106" s="71">
        <v>903</v>
      </c>
    </row>
    <row r="107" spans="1:4">
      <c r="A107" s="68" t="s">
        <v>28</v>
      </c>
      <c r="B107">
        <v>2564</v>
      </c>
      <c r="C107" s="71">
        <v>553</v>
      </c>
      <c r="D107" s="71">
        <v>421</v>
      </c>
    </row>
    <row r="108" spans="1:4">
      <c r="A108" s="68" t="s">
        <v>32</v>
      </c>
      <c r="B108">
        <v>2564</v>
      </c>
      <c r="C108" s="71">
        <v>721</v>
      </c>
      <c r="D108" s="71">
        <v>592</v>
      </c>
    </row>
    <row r="109" spans="1:4">
      <c r="A109" s="68" t="s">
        <v>9</v>
      </c>
      <c r="B109">
        <v>2564</v>
      </c>
      <c r="C109" s="71">
        <v>279</v>
      </c>
      <c r="D109" s="71">
        <v>243</v>
      </c>
    </row>
    <row r="110" spans="1:4">
      <c r="A110" s="68" t="s">
        <v>12</v>
      </c>
      <c r="B110">
        <v>2564</v>
      </c>
      <c r="C110" s="71">
        <v>259</v>
      </c>
      <c r="D110" s="71">
        <v>176</v>
      </c>
    </row>
    <row r="111" spans="1:4">
      <c r="A111" s="68" t="s">
        <v>46</v>
      </c>
      <c r="B111">
        <v>2564</v>
      </c>
      <c r="C111" s="71">
        <v>915</v>
      </c>
      <c r="D111" s="71">
        <v>779</v>
      </c>
    </row>
    <row r="112" spans="1:4">
      <c r="A112" s="68" t="s">
        <v>13</v>
      </c>
      <c r="B112">
        <v>2564</v>
      </c>
      <c r="C112" s="71">
        <v>228</v>
      </c>
      <c r="D112" s="71">
        <v>202</v>
      </c>
    </row>
    <row r="113" spans="1:4">
      <c r="A113" s="68" t="s">
        <v>11</v>
      </c>
      <c r="B113">
        <v>2564</v>
      </c>
      <c r="C113" s="71">
        <v>251</v>
      </c>
      <c r="D113" s="71">
        <v>256</v>
      </c>
    </row>
    <row r="114" spans="1:4">
      <c r="A114" s="68" t="s">
        <v>10</v>
      </c>
      <c r="B114">
        <v>2564</v>
      </c>
      <c r="C114" s="71">
        <v>240</v>
      </c>
      <c r="D114" s="71">
        <v>215</v>
      </c>
    </row>
    <row r="115" spans="1:4">
      <c r="A115" s="68" t="s">
        <v>42</v>
      </c>
      <c r="B115">
        <v>2564</v>
      </c>
      <c r="C115" s="71">
        <v>990</v>
      </c>
      <c r="D115" s="71">
        <v>840</v>
      </c>
    </row>
    <row r="116" spans="1:4">
      <c r="A116" s="68" t="s">
        <v>50</v>
      </c>
      <c r="B116">
        <v>2564</v>
      </c>
      <c r="C116" s="71">
        <v>1862</v>
      </c>
      <c r="D116" s="71">
        <v>1753</v>
      </c>
    </row>
    <row r="117" spans="1:4">
      <c r="A117" s="68" t="s">
        <v>5</v>
      </c>
      <c r="B117">
        <v>2564</v>
      </c>
      <c r="C117" s="71">
        <v>125</v>
      </c>
      <c r="D117" s="71">
        <v>133</v>
      </c>
    </row>
    <row r="118" spans="1:4">
      <c r="A118" s="68" t="s">
        <v>25</v>
      </c>
      <c r="B118">
        <v>2564</v>
      </c>
      <c r="C118" s="71">
        <v>439</v>
      </c>
      <c r="D118" s="71">
        <v>428</v>
      </c>
    </row>
    <row r="119" spans="1:4">
      <c r="A119" s="68" t="s">
        <v>31</v>
      </c>
      <c r="B119">
        <v>2564</v>
      </c>
      <c r="C119" s="72">
        <v>623</v>
      </c>
      <c r="D119" s="72">
        <v>485</v>
      </c>
    </row>
    <row r="120" spans="1:4">
      <c r="A120" s="68" t="s">
        <v>18</v>
      </c>
      <c r="B120">
        <v>2564</v>
      </c>
      <c r="C120" s="71">
        <v>355</v>
      </c>
      <c r="D120" s="71">
        <v>318</v>
      </c>
    </row>
    <row r="121" spans="1:4">
      <c r="A121" s="68" t="s">
        <v>37</v>
      </c>
      <c r="B121">
        <v>2564</v>
      </c>
      <c r="C121" s="71">
        <v>915</v>
      </c>
      <c r="D121" s="71">
        <v>777</v>
      </c>
    </row>
    <row r="122" spans="1:4">
      <c r="A122" s="68" t="s">
        <v>39</v>
      </c>
      <c r="B122">
        <v>2564</v>
      </c>
      <c r="C122" s="71">
        <v>1175</v>
      </c>
      <c r="D122" s="71">
        <v>998</v>
      </c>
    </row>
    <row r="123" spans="1:4">
      <c r="A123" s="68" t="s">
        <v>22</v>
      </c>
      <c r="B123">
        <v>2564</v>
      </c>
      <c r="C123" s="71">
        <v>484</v>
      </c>
      <c r="D123" s="71">
        <v>384</v>
      </c>
    </row>
    <row r="124" spans="1:4">
      <c r="A124" s="68" t="s">
        <v>26</v>
      </c>
      <c r="B124">
        <v>2564</v>
      </c>
      <c r="C124" s="71">
        <v>584</v>
      </c>
      <c r="D124" s="71">
        <v>432</v>
      </c>
    </row>
    <row r="125" spans="1:4">
      <c r="A125" s="68" t="s">
        <v>7</v>
      </c>
      <c r="B125">
        <v>2564</v>
      </c>
      <c r="C125" s="71">
        <v>377</v>
      </c>
      <c r="D125" s="71">
        <v>293</v>
      </c>
    </row>
    <row r="126" spans="1:4">
      <c r="A126" s="68" t="s">
        <v>20</v>
      </c>
      <c r="B126">
        <v>2564</v>
      </c>
      <c r="C126" s="71">
        <v>223</v>
      </c>
      <c r="D126" s="71">
        <v>197</v>
      </c>
    </row>
    <row r="127" spans="1:4">
      <c r="A127" s="68" t="s">
        <v>45</v>
      </c>
      <c r="B127">
        <v>2564</v>
      </c>
      <c r="C127" s="71">
        <v>822</v>
      </c>
      <c r="D127" s="71">
        <v>693</v>
      </c>
    </row>
    <row r="128" spans="1:4">
      <c r="A128" s="68" t="s">
        <v>15</v>
      </c>
      <c r="B128">
        <v>2564</v>
      </c>
      <c r="C128" s="71">
        <v>318</v>
      </c>
      <c r="D128" s="71">
        <v>264</v>
      </c>
    </row>
    <row r="129" spans="1:4">
      <c r="A129" s="68" t="s">
        <v>49</v>
      </c>
      <c r="B129">
        <v>2564</v>
      </c>
      <c r="C129" s="72">
        <v>1262</v>
      </c>
      <c r="D129" s="71">
        <v>1014</v>
      </c>
    </row>
    <row r="130" spans="1:4">
      <c r="A130" s="68" t="s">
        <v>40</v>
      </c>
      <c r="B130">
        <v>2564</v>
      </c>
      <c r="C130" s="71">
        <v>1169</v>
      </c>
      <c r="D130" s="71">
        <v>966</v>
      </c>
    </row>
    <row r="131" spans="1:4">
      <c r="A131" s="68" t="s">
        <v>36</v>
      </c>
      <c r="B131">
        <v>2564</v>
      </c>
      <c r="C131" s="71">
        <v>893</v>
      </c>
      <c r="D131" s="71">
        <v>743</v>
      </c>
    </row>
    <row r="132" spans="1:4">
      <c r="A132" s="68" t="s">
        <v>30</v>
      </c>
      <c r="B132">
        <v>2564</v>
      </c>
      <c r="C132" s="71">
        <v>446</v>
      </c>
      <c r="D132" s="71">
        <v>411</v>
      </c>
    </row>
    <row r="133" spans="1:4">
      <c r="A133" s="68" t="s">
        <v>6</v>
      </c>
      <c r="B133">
        <v>2564</v>
      </c>
      <c r="C133" s="71">
        <v>165</v>
      </c>
      <c r="D133" s="71">
        <v>142</v>
      </c>
    </row>
    <row r="134" spans="1:4">
      <c r="A134" s="68" t="s">
        <v>3</v>
      </c>
      <c r="B134">
        <v>2564</v>
      </c>
      <c r="C134" s="71">
        <v>93</v>
      </c>
      <c r="D134" s="71">
        <v>67</v>
      </c>
    </row>
    <row r="135" spans="1:4">
      <c r="A135" s="68" t="s">
        <v>43</v>
      </c>
      <c r="B135">
        <v>2564</v>
      </c>
      <c r="C135" s="71">
        <v>578</v>
      </c>
      <c r="D135" s="71">
        <v>449</v>
      </c>
    </row>
    <row r="136" spans="1:4">
      <c r="A136" s="68" t="s">
        <v>38</v>
      </c>
      <c r="B136">
        <v>2564</v>
      </c>
      <c r="C136" s="71">
        <v>926</v>
      </c>
      <c r="D136" s="71">
        <v>722</v>
      </c>
    </row>
    <row r="137" spans="1:4">
      <c r="A137" s="68" t="s">
        <v>4</v>
      </c>
      <c r="B137">
        <v>2564</v>
      </c>
      <c r="C137" s="71">
        <v>178</v>
      </c>
      <c r="D137" s="71">
        <v>106</v>
      </c>
    </row>
    <row r="138" spans="1:4">
      <c r="A138" s="68" t="s">
        <v>51</v>
      </c>
      <c r="B138">
        <v>2564</v>
      </c>
      <c r="C138" s="72">
        <v>2598</v>
      </c>
      <c r="D138" s="72">
        <v>2154</v>
      </c>
    </row>
    <row r="139" spans="1:4">
      <c r="A139" s="68" t="s">
        <v>34</v>
      </c>
      <c r="B139">
        <v>2564</v>
      </c>
      <c r="C139" s="71">
        <v>673</v>
      </c>
      <c r="D139" s="71">
        <v>488</v>
      </c>
    </row>
    <row r="140" spans="1:4">
      <c r="A140" s="68" t="s">
        <v>23</v>
      </c>
      <c r="B140">
        <v>2564</v>
      </c>
      <c r="C140" s="71">
        <v>551</v>
      </c>
      <c r="D140" s="71">
        <v>396</v>
      </c>
    </row>
    <row r="141" spans="1:4">
      <c r="A141" s="68" t="s">
        <v>19</v>
      </c>
      <c r="B141">
        <v>2564</v>
      </c>
      <c r="C141" s="71">
        <v>380</v>
      </c>
      <c r="D141" s="71">
        <v>300</v>
      </c>
    </row>
    <row r="142" spans="1:4">
      <c r="A142" s="68" t="s">
        <v>17</v>
      </c>
      <c r="B142">
        <v>2564</v>
      </c>
      <c r="C142" s="71">
        <v>383</v>
      </c>
      <c r="D142" s="71">
        <v>281</v>
      </c>
    </row>
    <row r="143" spans="1:4">
      <c r="A143" s="68" t="s">
        <v>27</v>
      </c>
      <c r="B143">
        <v>2564</v>
      </c>
      <c r="C143" s="71">
        <v>418</v>
      </c>
      <c r="D143" s="71">
        <v>318</v>
      </c>
    </row>
    <row r="144" spans="1:4">
      <c r="A144" s="68" t="s">
        <v>44</v>
      </c>
      <c r="B144">
        <v>2564</v>
      </c>
      <c r="C144" s="71">
        <v>835</v>
      </c>
      <c r="D144" s="71">
        <v>616</v>
      </c>
    </row>
    <row r="145" spans="1:4">
      <c r="A145" s="68" t="s">
        <v>8</v>
      </c>
      <c r="B145">
        <v>2564</v>
      </c>
      <c r="C145" s="71">
        <v>307</v>
      </c>
      <c r="D145" s="71">
        <v>231</v>
      </c>
    </row>
    <row r="146" spans="1:4">
      <c r="A146" s="68" t="s">
        <v>2</v>
      </c>
      <c r="B146">
        <v>2564</v>
      </c>
      <c r="C146" s="71">
        <v>32</v>
      </c>
      <c r="D146" s="71">
        <v>28</v>
      </c>
    </row>
    <row r="147" spans="1:4">
      <c r="A147" s="68" t="s">
        <v>16</v>
      </c>
      <c r="B147">
        <v>2564</v>
      </c>
      <c r="C147" s="71">
        <v>211</v>
      </c>
      <c r="D147" s="71">
        <v>214</v>
      </c>
    </row>
    <row r="148" spans="1:4">
      <c r="A148" s="68" t="s">
        <v>48</v>
      </c>
      <c r="B148">
        <v>2564</v>
      </c>
      <c r="C148" s="72">
        <v>1513</v>
      </c>
      <c r="D148" s="72">
        <v>1140</v>
      </c>
    </row>
    <row r="149" spans="1:4">
      <c r="A149" s="68" t="s">
        <v>21</v>
      </c>
      <c r="B149">
        <v>2564</v>
      </c>
      <c r="C149" s="71">
        <v>574</v>
      </c>
      <c r="D149" s="71">
        <v>455</v>
      </c>
    </row>
    <row r="150" spans="1:4">
      <c r="A150" s="68" t="s">
        <v>24</v>
      </c>
      <c r="B150">
        <v>2564</v>
      </c>
      <c r="C150" s="71">
        <v>677</v>
      </c>
      <c r="D150" s="71">
        <v>548</v>
      </c>
    </row>
    <row r="151" spans="1:4">
      <c r="A151" s="68" t="s">
        <v>33</v>
      </c>
      <c r="B151">
        <v>2564</v>
      </c>
      <c r="C151" s="71">
        <v>1075</v>
      </c>
      <c r="D151" s="71">
        <v>920</v>
      </c>
    </row>
    <row r="152" spans="1:4">
      <c r="A152" s="69" t="s">
        <v>35</v>
      </c>
      <c r="B152">
        <v>2564</v>
      </c>
      <c r="C152" s="70">
        <v>787</v>
      </c>
      <c r="D152" s="70">
        <v>635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5D8B-B209-4642-B877-523E0C190F8A}">
  <dimension ref="A1:AC51"/>
  <sheetViews>
    <sheetView tabSelected="1" topLeftCell="H1" workbookViewId="0">
      <selection activeCell="Q7" sqref="Q7"/>
    </sheetView>
  </sheetViews>
  <sheetFormatPr defaultRowHeight="23.4"/>
  <cols>
    <col min="1" max="1" width="20.625" customWidth="1"/>
    <col min="2" max="2" width="23.25" customWidth="1"/>
    <col min="3" max="3" width="16.875" customWidth="1"/>
    <col min="4" max="4" width="15.875" bestFit="1" customWidth="1"/>
    <col min="5" max="5" width="16.875" customWidth="1"/>
    <col min="6" max="6" width="15.875" bestFit="1" customWidth="1"/>
    <col min="7" max="7" width="14.75" bestFit="1" customWidth="1"/>
    <col min="8" max="8" width="15.875" bestFit="1" customWidth="1"/>
    <col min="9" max="9" width="14.75" bestFit="1" customWidth="1"/>
    <col min="10" max="13" width="14.75" style="84" customWidth="1"/>
    <col min="14" max="15" width="28" style="84" customWidth="1"/>
    <col min="16" max="16" width="15.75" bestFit="1" customWidth="1"/>
    <col min="17" max="18" width="14.625" bestFit="1" customWidth="1"/>
    <col min="19" max="19" width="13.5" bestFit="1" customWidth="1"/>
    <col min="20" max="20" width="14.625" bestFit="1" customWidth="1"/>
    <col min="21" max="21" width="14.5" bestFit="1" customWidth="1"/>
    <col min="22" max="22" width="15.75" bestFit="1" customWidth="1"/>
    <col min="23" max="23" width="14.625" bestFit="1" customWidth="1"/>
    <col min="24" max="24" width="15.75" style="84" bestFit="1" customWidth="1"/>
    <col min="25" max="25" width="14.625" style="84" bestFit="1" customWidth="1"/>
    <col min="26" max="26" width="15.75" style="84" bestFit="1" customWidth="1"/>
    <col min="27" max="27" width="14.625" style="84" bestFit="1" customWidth="1"/>
    <col min="28" max="28" width="15.75" bestFit="1" customWidth="1"/>
    <col min="29" max="29" width="15.625" customWidth="1"/>
  </cols>
  <sheetData>
    <row r="1" spans="1:29">
      <c r="A1" t="s">
        <v>64</v>
      </c>
      <c r="B1" t="s">
        <v>77</v>
      </c>
      <c r="C1" t="s">
        <v>65</v>
      </c>
      <c r="D1" t="s">
        <v>78</v>
      </c>
      <c r="E1" t="s">
        <v>67</v>
      </c>
      <c r="F1" t="s">
        <v>79</v>
      </c>
      <c r="G1" t="s">
        <v>66</v>
      </c>
      <c r="H1" t="s">
        <v>80</v>
      </c>
      <c r="I1" t="s">
        <v>68</v>
      </c>
      <c r="J1" s="84" t="s">
        <v>81</v>
      </c>
      <c r="K1" s="84" t="s">
        <v>82</v>
      </c>
      <c r="L1" s="84" t="s">
        <v>83</v>
      </c>
      <c r="M1" s="84" t="s">
        <v>84</v>
      </c>
      <c r="N1" s="91" t="s">
        <v>91</v>
      </c>
      <c r="O1" s="91" t="s">
        <v>92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  <c r="U1" t="s">
        <v>74</v>
      </c>
      <c r="V1" t="s">
        <v>75</v>
      </c>
      <c r="W1" t="s">
        <v>76</v>
      </c>
      <c r="X1" s="84" t="s">
        <v>85</v>
      </c>
      <c r="Y1" s="84" t="s">
        <v>86</v>
      </c>
      <c r="Z1" s="84" t="s">
        <v>87</v>
      </c>
      <c r="AA1" s="84" t="s">
        <v>88</v>
      </c>
      <c r="AB1" s="84" t="s">
        <v>89</v>
      </c>
      <c r="AC1" s="84" t="s">
        <v>90</v>
      </c>
    </row>
    <row r="2" spans="1:29">
      <c r="A2" s="67" t="s">
        <v>29</v>
      </c>
      <c r="B2" s="24">
        <v>441</v>
      </c>
      <c r="C2" s="25">
        <v>300</v>
      </c>
      <c r="D2" s="27">
        <v>422</v>
      </c>
      <c r="E2" s="27">
        <v>311</v>
      </c>
      <c r="F2" s="70">
        <v>601</v>
      </c>
      <c r="G2" s="70">
        <v>433</v>
      </c>
      <c r="H2" s="70">
        <v>401</v>
      </c>
      <c r="I2" s="70">
        <v>310</v>
      </c>
      <c r="J2" s="88">
        <v>343</v>
      </c>
      <c r="K2" s="85">
        <v>182</v>
      </c>
      <c r="L2" s="85">
        <v>281</v>
      </c>
      <c r="M2" s="70">
        <v>194</v>
      </c>
      <c r="N2" s="85">
        <v>340</v>
      </c>
      <c r="O2" s="70">
        <v>221</v>
      </c>
      <c r="P2" s="73">
        <v>187</v>
      </c>
      <c r="Q2" s="74">
        <v>160</v>
      </c>
      <c r="R2" s="66">
        <v>176</v>
      </c>
      <c r="S2" s="65">
        <v>173</v>
      </c>
      <c r="T2" s="60">
        <v>400</v>
      </c>
      <c r="U2" s="59">
        <v>391</v>
      </c>
      <c r="V2" s="60">
        <v>557</v>
      </c>
      <c r="W2" s="59">
        <v>552</v>
      </c>
      <c r="X2" s="85">
        <v>702</v>
      </c>
      <c r="Y2" s="51">
        <v>600</v>
      </c>
      <c r="Z2" s="85">
        <v>959</v>
      </c>
      <c r="AA2" s="84">
        <v>754</v>
      </c>
      <c r="AB2" s="85">
        <v>769</v>
      </c>
      <c r="AC2" s="84">
        <v>766</v>
      </c>
    </row>
    <row r="3" spans="1:29">
      <c r="A3" s="68" t="s">
        <v>41</v>
      </c>
      <c r="B3" s="28">
        <v>573</v>
      </c>
      <c r="C3" s="29">
        <v>541</v>
      </c>
      <c r="D3" s="31">
        <v>596</v>
      </c>
      <c r="E3" s="31">
        <v>528</v>
      </c>
      <c r="F3" s="71">
        <v>770</v>
      </c>
      <c r="G3" s="71">
        <v>710</v>
      </c>
      <c r="H3" s="71">
        <v>645</v>
      </c>
      <c r="I3" s="71">
        <v>580</v>
      </c>
      <c r="J3" s="88">
        <v>662</v>
      </c>
      <c r="K3" s="70">
        <v>560</v>
      </c>
      <c r="L3" s="85">
        <v>578</v>
      </c>
      <c r="M3" s="88">
        <v>527</v>
      </c>
      <c r="N3" s="85">
        <v>547</v>
      </c>
      <c r="O3" s="88">
        <v>486</v>
      </c>
      <c r="P3" s="75">
        <v>663</v>
      </c>
      <c r="Q3" s="76">
        <v>605</v>
      </c>
      <c r="R3" s="64">
        <v>606</v>
      </c>
      <c r="S3" s="63">
        <v>525</v>
      </c>
      <c r="T3" s="58">
        <v>611</v>
      </c>
      <c r="U3" s="57">
        <v>586</v>
      </c>
      <c r="V3" s="58">
        <v>498</v>
      </c>
      <c r="W3" s="57">
        <v>489</v>
      </c>
      <c r="X3" s="85">
        <v>501</v>
      </c>
      <c r="Y3" s="51">
        <v>460</v>
      </c>
      <c r="Z3" s="85">
        <v>398</v>
      </c>
      <c r="AA3" s="51">
        <v>366</v>
      </c>
      <c r="AB3" s="85">
        <v>304</v>
      </c>
      <c r="AC3" s="84">
        <v>336</v>
      </c>
    </row>
    <row r="4" spans="1:29">
      <c r="A4" s="68" t="s">
        <v>14</v>
      </c>
      <c r="B4" s="28">
        <v>287</v>
      </c>
      <c r="C4" s="29">
        <v>244</v>
      </c>
      <c r="D4" s="31">
        <v>313</v>
      </c>
      <c r="E4" s="31">
        <v>248</v>
      </c>
      <c r="F4" s="71">
        <v>368</v>
      </c>
      <c r="G4" s="71">
        <v>299</v>
      </c>
      <c r="H4" s="71">
        <v>371</v>
      </c>
      <c r="I4" s="71">
        <v>290</v>
      </c>
      <c r="J4" s="85">
        <v>374</v>
      </c>
      <c r="K4" s="70">
        <v>286</v>
      </c>
      <c r="L4" s="85">
        <v>387</v>
      </c>
      <c r="M4" s="70">
        <v>292</v>
      </c>
      <c r="N4" s="88">
        <v>390</v>
      </c>
      <c r="O4" s="88">
        <v>303</v>
      </c>
      <c r="P4" s="75">
        <v>2</v>
      </c>
      <c r="Q4" s="76">
        <v>1</v>
      </c>
      <c r="R4" s="64">
        <v>0</v>
      </c>
      <c r="S4" s="63">
        <v>1</v>
      </c>
      <c r="T4" s="58">
        <v>2</v>
      </c>
      <c r="U4" s="57">
        <v>1</v>
      </c>
      <c r="V4" s="58">
        <v>1</v>
      </c>
      <c r="W4" s="57">
        <v>5</v>
      </c>
      <c r="X4" s="51">
        <v>6</v>
      </c>
      <c r="Y4" s="51">
        <v>7</v>
      </c>
      <c r="Z4" s="51">
        <v>5</v>
      </c>
      <c r="AA4" s="51">
        <v>1</v>
      </c>
      <c r="AB4" s="51">
        <v>0</v>
      </c>
      <c r="AC4" s="51">
        <v>1</v>
      </c>
    </row>
    <row r="5" spans="1:29">
      <c r="A5" s="68" t="s">
        <v>47</v>
      </c>
      <c r="B5" s="28">
        <v>859</v>
      </c>
      <c r="C5" s="29">
        <v>745</v>
      </c>
      <c r="D5" s="31">
        <v>891</v>
      </c>
      <c r="E5" s="31">
        <v>712</v>
      </c>
      <c r="F5" s="71">
        <v>1120</v>
      </c>
      <c r="G5" s="71">
        <v>903</v>
      </c>
      <c r="H5" s="71">
        <v>1073</v>
      </c>
      <c r="I5" s="71">
        <v>906</v>
      </c>
      <c r="J5" s="86">
        <v>1195</v>
      </c>
      <c r="K5" s="70">
        <v>978</v>
      </c>
      <c r="L5" s="86">
        <v>1166</v>
      </c>
      <c r="M5" s="70">
        <v>1005</v>
      </c>
      <c r="N5" s="86">
        <v>1134</v>
      </c>
      <c r="O5" s="70">
        <v>1024</v>
      </c>
      <c r="P5" s="77">
        <v>2505</v>
      </c>
      <c r="Q5" s="78">
        <v>2386</v>
      </c>
      <c r="R5" s="62">
        <v>2261</v>
      </c>
      <c r="S5" s="61">
        <v>2159</v>
      </c>
      <c r="T5" s="56">
        <v>2032</v>
      </c>
      <c r="U5" s="55">
        <v>1876</v>
      </c>
      <c r="V5" s="56">
        <v>2030</v>
      </c>
      <c r="W5" s="55">
        <v>1912</v>
      </c>
      <c r="X5" s="86">
        <v>2266</v>
      </c>
      <c r="Y5" s="83">
        <v>2185</v>
      </c>
      <c r="Z5" s="86">
        <v>1904</v>
      </c>
      <c r="AA5" s="84">
        <v>1850</v>
      </c>
      <c r="AB5" s="86">
        <v>1863</v>
      </c>
      <c r="AC5" s="84">
        <v>1686</v>
      </c>
    </row>
    <row r="6" spans="1:29">
      <c r="A6" s="68" t="s">
        <v>28</v>
      </c>
      <c r="B6" s="28">
        <v>414</v>
      </c>
      <c r="C6" s="29">
        <v>318</v>
      </c>
      <c r="D6" s="31">
        <v>405</v>
      </c>
      <c r="E6" s="31">
        <v>313</v>
      </c>
      <c r="F6" s="71">
        <v>553</v>
      </c>
      <c r="G6" s="71">
        <v>421</v>
      </c>
      <c r="H6" s="71">
        <v>418</v>
      </c>
      <c r="I6" s="71">
        <v>365</v>
      </c>
      <c r="J6" s="85">
        <v>434</v>
      </c>
      <c r="K6" s="70">
        <v>325</v>
      </c>
      <c r="L6" s="85">
        <v>410</v>
      </c>
      <c r="M6" s="70">
        <v>344</v>
      </c>
      <c r="N6" s="85">
        <v>502</v>
      </c>
      <c r="O6" s="70">
        <v>338</v>
      </c>
      <c r="P6" s="75">
        <v>802</v>
      </c>
      <c r="Q6" s="76">
        <v>731</v>
      </c>
      <c r="R6" s="64">
        <v>794</v>
      </c>
      <c r="S6" s="63">
        <v>749</v>
      </c>
      <c r="T6" s="58">
        <v>698</v>
      </c>
      <c r="U6" s="57">
        <v>656</v>
      </c>
      <c r="V6" s="58">
        <v>593</v>
      </c>
      <c r="W6" s="57">
        <v>567</v>
      </c>
      <c r="X6" s="85">
        <v>570</v>
      </c>
      <c r="Y6" s="51">
        <v>493</v>
      </c>
      <c r="Z6" s="85">
        <v>486</v>
      </c>
      <c r="AA6" s="51">
        <v>426</v>
      </c>
      <c r="AB6" s="85">
        <v>369</v>
      </c>
      <c r="AC6" s="84">
        <v>332</v>
      </c>
    </row>
    <row r="7" spans="1:29">
      <c r="A7" s="68" t="s">
        <v>32</v>
      </c>
      <c r="B7" s="28">
        <v>508</v>
      </c>
      <c r="C7" s="29">
        <v>366</v>
      </c>
      <c r="D7" s="31">
        <v>460</v>
      </c>
      <c r="E7" s="31">
        <v>355</v>
      </c>
      <c r="F7" s="71">
        <v>721</v>
      </c>
      <c r="G7" s="71">
        <v>592</v>
      </c>
      <c r="H7" s="71">
        <v>557</v>
      </c>
      <c r="I7" s="71">
        <v>420</v>
      </c>
      <c r="J7" s="85">
        <v>430</v>
      </c>
      <c r="K7" s="85">
        <v>345</v>
      </c>
      <c r="L7" s="85">
        <v>461</v>
      </c>
      <c r="M7" s="70">
        <v>345</v>
      </c>
      <c r="N7" s="85">
        <v>468</v>
      </c>
      <c r="O7" s="70">
        <v>326</v>
      </c>
      <c r="P7" s="75">
        <v>265</v>
      </c>
      <c r="Q7" s="76">
        <v>273</v>
      </c>
      <c r="R7" s="64">
        <v>232</v>
      </c>
      <c r="S7" s="63">
        <v>217</v>
      </c>
      <c r="T7" s="58">
        <v>227</v>
      </c>
      <c r="U7" s="57">
        <v>223</v>
      </c>
      <c r="V7" s="58">
        <v>141</v>
      </c>
      <c r="W7" s="57">
        <v>135</v>
      </c>
      <c r="X7" s="85">
        <v>120</v>
      </c>
      <c r="Y7" s="51">
        <v>117</v>
      </c>
      <c r="Z7" s="85">
        <v>114</v>
      </c>
      <c r="AA7" s="84">
        <v>112</v>
      </c>
      <c r="AB7" s="88">
        <v>109</v>
      </c>
      <c r="AC7" s="88">
        <v>73</v>
      </c>
    </row>
    <row r="8" spans="1:29">
      <c r="A8" s="68" t="s">
        <v>9</v>
      </c>
      <c r="B8" s="28">
        <v>181</v>
      </c>
      <c r="C8" s="29">
        <v>168</v>
      </c>
      <c r="D8" s="31">
        <v>196</v>
      </c>
      <c r="E8" s="31">
        <v>189</v>
      </c>
      <c r="F8" s="71">
        <v>279</v>
      </c>
      <c r="G8" s="71">
        <v>243</v>
      </c>
      <c r="H8" s="71">
        <v>289</v>
      </c>
      <c r="I8" s="71">
        <v>262</v>
      </c>
      <c r="J8" s="85">
        <v>317</v>
      </c>
      <c r="K8" s="70">
        <v>275</v>
      </c>
      <c r="L8" s="85">
        <v>315</v>
      </c>
      <c r="M8" s="70">
        <v>270</v>
      </c>
      <c r="N8" s="88">
        <v>299</v>
      </c>
      <c r="O8" s="88">
        <v>269</v>
      </c>
      <c r="P8" s="75">
        <v>2</v>
      </c>
      <c r="Q8" s="76">
        <v>5</v>
      </c>
      <c r="R8" s="64">
        <v>2</v>
      </c>
      <c r="S8" s="63">
        <v>4</v>
      </c>
      <c r="T8" s="58">
        <v>0</v>
      </c>
      <c r="U8" s="57">
        <v>4</v>
      </c>
      <c r="V8" s="58">
        <v>3</v>
      </c>
      <c r="W8" s="57">
        <v>2</v>
      </c>
      <c r="X8" s="85">
        <v>0</v>
      </c>
      <c r="Y8" s="51">
        <v>8</v>
      </c>
      <c r="Z8" s="85">
        <v>3</v>
      </c>
      <c r="AA8" s="51">
        <v>1</v>
      </c>
      <c r="AB8" s="85">
        <v>6</v>
      </c>
      <c r="AC8" s="51">
        <v>4</v>
      </c>
    </row>
    <row r="9" spans="1:29">
      <c r="A9" s="68" t="s">
        <v>12</v>
      </c>
      <c r="B9" s="28">
        <v>156</v>
      </c>
      <c r="C9" s="29">
        <v>111</v>
      </c>
      <c r="D9" s="31">
        <v>154</v>
      </c>
      <c r="E9" s="31">
        <v>128</v>
      </c>
      <c r="F9" s="71">
        <v>259</v>
      </c>
      <c r="G9" s="71">
        <v>176</v>
      </c>
      <c r="H9" s="71">
        <v>208</v>
      </c>
      <c r="I9" s="71">
        <v>167</v>
      </c>
      <c r="J9" s="88">
        <v>178</v>
      </c>
      <c r="K9" s="70">
        <v>138</v>
      </c>
      <c r="L9" s="85">
        <v>169</v>
      </c>
      <c r="M9" s="70">
        <v>145</v>
      </c>
      <c r="N9" s="85">
        <v>204</v>
      </c>
      <c r="O9" s="70">
        <v>148</v>
      </c>
      <c r="P9" s="75">
        <v>5</v>
      </c>
      <c r="Q9" s="76">
        <v>4</v>
      </c>
      <c r="R9" s="64">
        <v>1</v>
      </c>
      <c r="S9" s="63">
        <v>4</v>
      </c>
      <c r="T9" s="58">
        <v>0</v>
      </c>
      <c r="U9" s="57">
        <v>5</v>
      </c>
      <c r="V9" s="58">
        <v>0</v>
      </c>
      <c r="W9" s="57">
        <v>0</v>
      </c>
      <c r="X9" s="51">
        <v>2</v>
      </c>
      <c r="Y9" s="51">
        <v>6</v>
      </c>
      <c r="Z9" s="51">
        <v>6</v>
      </c>
      <c r="AA9" s="51">
        <v>6</v>
      </c>
      <c r="AB9" s="51">
        <v>3</v>
      </c>
      <c r="AC9" s="51">
        <v>1</v>
      </c>
    </row>
    <row r="10" spans="1:29">
      <c r="A10" s="68" t="s">
        <v>46</v>
      </c>
      <c r="B10" s="28">
        <v>744</v>
      </c>
      <c r="C10" s="29">
        <v>667</v>
      </c>
      <c r="D10" s="31">
        <v>774</v>
      </c>
      <c r="E10" s="31">
        <v>605</v>
      </c>
      <c r="F10" s="71">
        <v>915</v>
      </c>
      <c r="G10" s="71">
        <v>779</v>
      </c>
      <c r="H10" s="71">
        <v>849</v>
      </c>
      <c r="I10" s="71">
        <v>731</v>
      </c>
      <c r="J10" s="85">
        <v>761</v>
      </c>
      <c r="K10" s="85">
        <v>738</v>
      </c>
      <c r="L10" s="85">
        <v>726</v>
      </c>
      <c r="M10" s="70">
        <v>734</v>
      </c>
      <c r="N10" s="85">
        <v>750</v>
      </c>
      <c r="O10" s="70">
        <v>643</v>
      </c>
      <c r="P10" s="75">
        <v>967</v>
      </c>
      <c r="Q10" s="76">
        <v>934</v>
      </c>
      <c r="R10" s="64">
        <v>889</v>
      </c>
      <c r="S10" s="63">
        <v>788</v>
      </c>
      <c r="T10" s="58">
        <v>699</v>
      </c>
      <c r="U10" s="57">
        <v>675</v>
      </c>
      <c r="V10" s="58">
        <v>666</v>
      </c>
      <c r="W10" s="57">
        <v>586</v>
      </c>
      <c r="X10" s="85">
        <v>683</v>
      </c>
      <c r="Y10" s="85">
        <v>629</v>
      </c>
      <c r="Z10" s="85">
        <v>593</v>
      </c>
      <c r="AA10" s="85">
        <v>540</v>
      </c>
      <c r="AB10" s="85">
        <v>492</v>
      </c>
      <c r="AC10" s="85">
        <v>497</v>
      </c>
    </row>
    <row r="11" spans="1:29">
      <c r="A11" s="68" t="s">
        <v>13</v>
      </c>
      <c r="B11" s="28">
        <v>210</v>
      </c>
      <c r="C11" s="29">
        <v>171</v>
      </c>
      <c r="D11" s="31">
        <v>164</v>
      </c>
      <c r="E11" s="31">
        <v>159</v>
      </c>
      <c r="F11" s="71">
        <v>228</v>
      </c>
      <c r="G11" s="71">
        <v>202</v>
      </c>
      <c r="H11" s="71">
        <v>259</v>
      </c>
      <c r="I11" s="71">
        <v>227</v>
      </c>
      <c r="J11" s="85">
        <v>201</v>
      </c>
      <c r="K11" s="85">
        <v>176</v>
      </c>
      <c r="L11" s="85">
        <v>234</v>
      </c>
      <c r="M11" s="70">
        <v>211</v>
      </c>
      <c r="N11" s="85">
        <v>214</v>
      </c>
      <c r="O11" s="70">
        <v>196</v>
      </c>
      <c r="P11" s="79">
        <v>0</v>
      </c>
      <c r="Q11" s="80">
        <v>0</v>
      </c>
      <c r="R11" s="64">
        <v>1</v>
      </c>
      <c r="S11" s="63">
        <v>1</v>
      </c>
      <c r="T11" s="54">
        <v>0</v>
      </c>
      <c r="U11" s="53">
        <v>0</v>
      </c>
      <c r="V11" s="54">
        <v>1</v>
      </c>
      <c r="W11" s="53">
        <v>1</v>
      </c>
      <c r="X11" s="85">
        <v>36</v>
      </c>
      <c r="Y11" s="82">
        <v>30</v>
      </c>
      <c r="Z11" s="85">
        <v>35</v>
      </c>
      <c r="AA11" s="84">
        <v>28</v>
      </c>
      <c r="AB11" s="85">
        <v>19</v>
      </c>
      <c r="AC11" s="84">
        <v>15</v>
      </c>
    </row>
    <row r="12" spans="1:29">
      <c r="A12" s="68" t="s">
        <v>11</v>
      </c>
      <c r="B12" s="28">
        <v>155</v>
      </c>
      <c r="C12" s="29">
        <v>134</v>
      </c>
      <c r="D12" s="31">
        <v>163</v>
      </c>
      <c r="E12" s="31">
        <v>154</v>
      </c>
      <c r="F12" s="71">
        <v>251</v>
      </c>
      <c r="G12" s="71">
        <v>256</v>
      </c>
      <c r="H12" s="71">
        <v>213</v>
      </c>
      <c r="I12" s="71">
        <v>182</v>
      </c>
      <c r="J12" s="85">
        <v>179</v>
      </c>
      <c r="K12" s="70">
        <v>160</v>
      </c>
      <c r="L12" s="85">
        <v>188</v>
      </c>
      <c r="M12" s="70">
        <v>170</v>
      </c>
      <c r="N12" s="85">
        <v>185</v>
      </c>
      <c r="O12" s="70">
        <v>166</v>
      </c>
      <c r="P12" s="75">
        <v>129</v>
      </c>
      <c r="Q12" s="76">
        <v>110</v>
      </c>
      <c r="R12" s="64">
        <v>120</v>
      </c>
      <c r="S12" s="63">
        <v>88</v>
      </c>
      <c r="T12" s="58">
        <v>97</v>
      </c>
      <c r="U12" s="57">
        <v>94</v>
      </c>
      <c r="V12" s="58">
        <v>101</v>
      </c>
      <c r="W12" s="57">
        <v>87</v>
      </c>
      <c r="X12" s="85">
        <v>89</v>
      </c>
      <c r="Y12" s="85">
        <v>83</v>
      </c>
      <c r="Z12" s="85">
        <v>84</v>
      </c>
      <c r="AA12" s="85">
        <v>57</v>
      </c>
      <c r="AB12" s="85">
        <v>56</v>
      </c>
      <c r="AC12" s="85">
        <v>45</v>
      </c>
    </row>
    <row r="13" spans="1:29">
      <c r="A13" s="68" t="s">
        <v>10</v>
      </c>
      <c r="B13" s="28">
        <v>165</v>
      </c>
      <c r="C13" s="29">
        <v>156</v>
      </c>
      <c r="D13" s="31">
        <v>187</v>
      </c>
      <c r="E13" s="31">
        <v>149</v>
      </c>
      <c r="F13" s="71">
        <v>240</v>
      </c>
      <c r="G13" s="71">
        <v>215</v>
      </c>
      <c r="H13" s="71">
        <v>218</v>
      </c>
      <c r="I13" s="71">
        <v>181</v>
      </c>
      <c r="J13" s="85">
        <v>222</v>
      </c>
      <c r="K13" s="70">
        <v>201</v>
      </c>
      <c r="L13" s="85">
        <v>226</v>
      </c>
      <c r="M13" s="70">
        <v>195</v>
      </c>
      <c r="N13" s="88">
        <v>194</v>
      </c>
      <c r="O13" s="88">
        <v>187</v>
      </c>
      <c r="P13" s="79">
        <v>0</v>
      </c>
      <c r="Q13" s="80">
        <v>0</v>
      </c>
      <c r="R13" s="64">
        <v>2</v>
      </c>
      <c r="S13" s="63">
        <v>0</v>
      </c>
      <c r="T13" s="54">
        <v>2</v>
      </c>
      <c r="U13" s="53">
        <v>0</v>
      </c>
      <c r="V13" s="54">
        <v>0</v>
      </c>
      <c r="W13" s="53">
        <v>2</v>
      </c>
      <c r="X13" s="85">
        <v>1</v>
      </c>
      <c r="Y13" s="82">
        <v>6</v>
      </c>
      <c r="Z13" s="85">
        <v>0</v>
      </c>
      <c r="AA13" s="84">
        <v>2</v>
      </c>
      <c r="AB13" s="85">
        <v>1</v>
      </c>
      <c r="AC13" s="84">
        <v>2</v>
      </c>
    </row>
    <row r="14" spans="1:29">
      <c r="A14" s="68" t="s">
        <v>42</v>
      </c>
      <c r="B14" s="28">
        <v>731</v>
      </c>
      <c r="C14" s="29">
        <v>641</v>
      </c>
      <c r="D14" s="31">
        <v>727</v>
      </c>
      <c r="E14" s="31">
        <v>585</v>
      </c>
      <c r="F14" s="71">
        <v>990</v>
      </c>
      <c r="G14" s="71">
        <v>840</v>
      </c>
      <c r="H14" s="71">
        <v>750</v>
      </c>
      <c r="I14" s="71">
        <v>679</v>
      </c>
      <c r="J14" s="85">
        <v>691</v>
      </c>
      <c r="K14" s="70">
        <v>605</v>
      </c>
      <c r="L14" s="85">
        <v>681</v>
      </c>
      <c r="M14" s="70">
        <v>580</v>
      </c>
      <c r="N14" s="85">
        <v>685</v>
      </c>
      <c r="O14" s="70">
        <v>583</v>
      </c>
      <c r="P14" s="77">
        <v>1284</v>
      </c>
      <c r="Q14" s="78">
        <v>1238</v>
      </c>
      <c r="R14" s="62">
        <v>1202</v>
      </c>
      <c r="S14" s="61">
        <v>1124</v>
      </c>
      <c r="T14" s="56">
        <v>722</v>
      </c>
      <c r="U14" s="55">
        <v>687</v>
      </c>
      <c r="V14" s="56">
        <v>761</v>
      </c>
      <c r="W14" s="55">
        <v>648</v>
      </c>
      <c r="X14" s="85">
        <v>870</v>
      </c>
      <c r="Y14" s="85">
        <v>768</v>
      </c>
      <c r="Z14" s="85">
        <v>701</v>
      </c>
      <c r="AA14" s="85">
        <v>707</v>
      </c>
      <c r="AB14" s="85">
        <v>688</v>
      </c>
      <c r="AC14" s="85">
        <v>618</v>
      </c>
    </row>
    <row r="15" spans="1:29">
      <c r="A15" s="68" t="s">
        <v>50</v>
      </c>
      <c r="B15" s="28">
        <v>1781</v>
      </c>
      <c r="C15" s="29">
        <v>1705</v>
      </c>
      <c r="D15" s="31">
        <v>1531</v>
      </c>
      <c r="E15" s="31">
        <v>1496</v>
      </c>
      <c r="F15" s="71">
        <v>1862</v>
      </c>
      <c r="G15" s="71">
        <v>1753</v>
      </c>
      <c r="H15" s="71">
        <v>1602</v>
      </c>
      <c r="I15" s="71">
        <v>1524</v>
      </c>
      <c r="J15" s="86">
        <v>1616</v>
      </c>
      <c r="K15" s="70">
        <v>1508</v>
      </c>
      <c r="L15" s="89">
        <v>1574</v>
      </c>
      <c r="M15" s="86">
        <v>1453</v>
      </c>
      <c r="N15" s="86">
        <v>1543</v>
      </c>
      <c r="O15" s="86">
        <v>1512</v>
      </c>
      <c r="P15" s="75">
        <v>141</v>
      </c>
      <c r="Q15" s="76">
        <v>148</v>
      </c>
      <c r="R15" s="64">
        <v>3264</v>
      </c>
      <c r="S15" s="63">
        <v>2987</v>
      </c>
      <c r="T15" s="58">
        <v>2720</v>
      </c>
      <c r="U15" s="57">
        <v>2688</v>
      </c>
      <c r="V15" s="58">
        <v>2543</v>
      </c>
      <c r="W15" s="57">
        <v>2272</v>
      </c>
      <c r="X15" s="86">
        <v>2632</v>
      </c>
      <c r="Y15" s="87">
        <v>2525</v>
      </c>
      <c r="Z15" s="86">
        <v>2270</v>
      </c>
      <c r="AA15" s="86">
        <v>2056</v>
      </c>
      <c r="AB15" s="86">
        <v>1681</v>
      </c>
      <c r="AC15" s="86">
        <v>1600</v>
      </c>
    </row>
    <row r="16" spans="1:29">
      <c r="A16" s="68" t="s">
        <v>5</v>
      </c>
      <c r="B16" s="28">
        <v>107</v>
      </c>
      <c r="C16" s="29">
        <v>88</v>
      </c>
      <c r="D16" s="31">
        <v>96</v>
      </c>
      <c r="E16" s="31">
        <v>77</v>
      </c>
      <c r="F16" s="71">
        <v>125</v>
      </c>
      <c r="G16" s="71">
        <v>133</v>
      </c>
      <c r="H16" s="71">
        <v>133</v>
      </c>
      <c r="I16" s="71">
        <v>106</v>
      </c>
      <c r="J16" s="85">
        <v>103</v>
      </c>
      <c r="K16" s="70">
        <v>106</v>
      </c>
      <c r="L16" s="85">
        <v>108</v>
      </c>
      <c r="M16" s="70">
        <v>104</v>
      </c>
      <c r="N16" s="85">
        <v>90</v>
      </c>
      <c r="O16" s="70">
        <v>113</v>
      </c>
      <c r="P16" s="75">
        <v>566</v>
      </c>
      <c r="Q16" s="76">
        <v>605</v>
      </c>
      <c r="R16" s="64">
        <v>0</v>
      </c>
      <c r="S16" s="63">
        <v>0</v>
      </c>
      <c r="T16" s="58">
        <v>0</v>
      </c>
      <c r="U16" s="57">
        <v>0</v>
      </c>
      <c r="V16" s="58">
        <v>1</v>
      </c>
      <c r="W16" s="57">
        <v>0</v>
      </c>
      <c r="X16" s="51">
        <v>0</v>
      </c>
      <c r="Y16" s="51">
        <v>1</v>
      </c>
      <c r="Z16" s="84">
        <v>0</v>
      </c>
      <c r="AA16" s="84">
        <v>0</v>
      </c>
      <c r="AB16" s="84"/>
      <c r="AC16" s="84"/>
    </row>
    <row r="17" spans="1:29">
      <c r="A17" s="68" t="s">
        <v>25</v>
      </c>
      <c r="B17" s="28">
        <v>342</v>
      </c>
      <c r="C17" s="29">
        <v>286</v>
      </c>
      <c r="D17" s="31">
        <v>349</v>
      </c>
      <c r="E17" s="31">
        <v>281</v>
      </c>
      <c r="F17" s="71">
        <v>439</v>
      </c>
      <c r="G17" s="71">
        <v>428</v>
      </c>
      <c r="H17" s="71">
        <v>403</v>
      </c>
      <c r="I17" s="71">
        <v>375</v>
      </c>
      <c r="J17" s="85">
        <v>399</v>
      </c>
      <c r="K17" s="70">
        <v>312</v>
      </c>
      <c r="L17" s="85">
        <v>363</v>
      </c>
      <c r="M17" s="70">
        <v>345</v>
      </c>
      <c r="N17" s="85">
        <v>346</v>
      </c>
      <c r="O17" s="70">
        <v>311</v>
      </c>
      <c r="P17" s="79">
        <v>0</v>
      </c>
      <c r="Q17" s="80">
        <v>0</v>
      </c>
      <c r="R17" s="64">
        <v>460</v>
      </c>
      <c r="S17" s="63">
        <v>375</v>
      </c>
      <c r="T17" s="54">
        <v>368</v>
      </c>
      <c r="U17" s="53">
        <v>329</v>
      </c>
      <c r="V17" s="54">
        <v>271</v>
      </c>
      <c r="W17" s="53">
        <v>235</v>
      </c>
      <c r="X17" s="85">
        <v>290</v>
      </c>
      <c r="Y17" s="82">
        <v>232</v>
      </c>
      <c r="Z17" s="85">
        <v>310</v>
      </c>
      <c r="AA17" s="84">
        <v>224</v>
      </c>
      <c r="AB17" s="85">
        <v>305</v>
      </c>
      <c r="AC17" s="84">
        <v>188</v>
      </c>
    </row>
    <row r="18" spans="1:29">
      <c r="A18" s="68" t="s">
        <v>31</v>
      </c>
      <c r="B18" s="28">
        <v>551</v>
      </c>
      <c r="C18" s="29">
        <v>327</v>
      </c>
      <c r="D18" s="32">
        <v>504</v>
      </c>
      <c r="E18" s="32">
        <v>359</v>
      </c>
      <c r="F18" s="72">
        <v>623</v>
      </c>
      <c r="G18" s="72">
        <v>485</v>
      </c>
      <c r="H18" s="72">
        <v>489</v>
      </c>
      <c r="I18" s="72">
        <v>366</v>
      </c>
      <c r="J18" s="85">
        <v>515</v>
      </c>
      <c r="K18" s="85">
        <v>378</v>
      </c>
      <c r="L18" s="85">
        <v>574</v>
      </c>
      <c r="M18" s="81">
        <v>408</v>
      </c>
      <c r="N18" s="85">
        <v>605</v>
      </c>
      <c r="O18" s="81">
        <v>408</v>
      </c>
      <c r="P18" s="77">
        <v>3838</v>
      </c>
      <c r="Q18" s="78">
        <v>3574</v>
      </c>
      <c r="R18" s="62">
        <v>471</v>
      </c>
      <c r="S18" s="61">
        <v>483</v>
      </c>
      <c r="T18" s="56">
        <v>325</v>
      </c>
      <c r="U18" s="55">
        <v>308</v>
      </c>
      <c r="V18" s="56">
        <v>247</v>
      </c>
      <c r="W18" s="55">
        <v>275</v>
      </c>
      <c r="X18" s="85">
        <v>335</v>
      </c>
      <c r="Y18" s="83">
        <v>278</v>
      </c>
      <c r="Z18" s="85">
        <v>310</v>
      </c>
      <c r="AA18" s="84">
        <v>242</v>
      </c>
      <c r="AB18" s="85">
        <v>209</v>
      </c>
      <c r="AC18" s="84">
        <v>220</v>
      </c>
    </row>
    <row r="19" spans="1:29">
      <c r="A19" s="68" t="s">
        <v>18</v>
      </c>
      <c r="B19" s="34">
        <v>301</v>
      </c>
      <c r="C19" s="29">
        <v>240</v>
      </c>
      <c r="D19" s="31">
        <v>294</v>
      </c>
      <c r="E19" s="31">
        <v>232</v>
      </c>
      <c r="F19" s="71">
        <v>355</v>
      </c>
      <c r="G19" s="71">
        <v>318</v>
      </c>
      <c r="H19" s="71">
        <v>351</v>
      </c>
      <c r="I19" s="71">
        <v>320</v>
      </c>
      <c r="J19" s="85">
        <v>318</v>
      </c>
      <c r="K19" s="70">
        <v>336</v>
      </c>
      <c r="L19" s="85">
        <v>336</v>
      </c>
      <c r="M19" s="70">
        <v>288</v>
      </c>
      <c r="N19" s="85">
        <v>315</v>
      </c>
      <c r="O19" s="70">
        <v>295</v>
      </c>
      <c r="P19" s="75">
        <v>465</v>
      </c>
      <c r="Q19" s="76">
        <v>430</v>
      </c>
      <c r="R19" s="64">
        <v>154</v>
      </c>
      <c r="S19" s="63">
        <v>146</v>
      </c>
      <c r="T19" s="58">
        <v>124</v>
      </c>
      <c r="U19" s="57">
        <v>118</v>
      </c>
      <c r="V19" s="58">
        <v>105</v>
      </c>
      <c r="W19" s="57">
        <v>101</v>
      </c>
      <c r="X19" s="85">
        <v>94</v>
      </c>
      <c r="Y19" s="85">
        <v>77</v>
      </c>
      <c r="Z19" s="85">
        <v>83</v>
      </c>
      <c r="AA19" s="85">
        <v>79</v>
      </c>
      <c r="AB19" s="85">
        <v>74</v>
      </c>
      <c r="AC19" s="85">
        <v>65</v>
      </c>
    </row>
    <row r="20" spans="1:29">
      <c r="A20" s="68" t="s">
        <v>37</v>
      </c>
      <c r="B20" s="28">
        <v>668</v>
      </c>
      <c r="C20" s="29">
        <v>523</v>
      </c>
      <c r="D20" s="31">
        <v>632</v>
      </c>
      <c r="E20" s="31">
        <v>612</v>
      </c>
      <c r="F20" s="71">
        <v>915</v>
      </c>
      <c r="G20" s="71">
        <v>777</v>
      </c>
      <c r="H20" s="71">
        <v>747</v>
      </c>
      <c r="I20" s="71">
        <v>607</v>
      </c>
      <c r="J20" s="85">
        <v>715</v>
      </c>
      <c r="K20" s="70">
        <v>641</v>
      </c>
      <c r="L20" s="85">
        <v>718</v>
      </c>
      <c r="M20" s="70">
        <v>619</v>
      </c>
      <c r="N20" s="85">
        <v>665</v>
      </c>
      <c r="O20" s="70">
        <v>567</v>
      </c>
      <c r="P20" s="75">
        <v>603</v>
      </c>
      <c r="Q20" s="76">
        <v>568</v>
      </c>
      <c r="R20" s="64">
        <v>1501</v>
      </c>
      <c r="S20" s="63">
        <v>1454</v>
      </c>
      <c r="T20" s="58">
        <v>1249</v>
      </c>
      <c r="U20" s="57">
        <v>1193</v>
      </c>
      <c r="V20" s="58">
        <v>1011</v>
      </c>
      <c r="W20" s="57">
        <v>936</v>
      </c>
      <c r="X20" s="85">
        <v>996</v>
      </c>
      <c r="Y20" s="51">
        <v>899</v>
      </c>
      <c r="Z20" s="85">
        <v>939</v>
      </c>
      <c r="AA20" s="84">
        <v>878</v>
      </c>
      <c r="AB20" s="90">
        <v>874</v>
      </c>
      <c r="AC20" s="90">
        <v>772</v>
      </c>
    </row>
    <row r="21" spans="1:29">
      <c r="A21" s="68" t="s">
        <v>39</v>
      </c>
      <c r="B21" s="28">
        <v>735</v>
      </c>
      <c r="C21" s="29">
        <v>610</v>
      </c>
      <c r="D21" s="31">
        <v>751</v>
      </c>
      <c r="E21" s="31">
        <v>601</v>
      </c>
      <c r="F21" s="71">
        <v>1175</v>
      </c>
      <c r="G21" s="71">
        <v>998</v>
      </c>
      <c r="H21" s="71">
        <v>1073</v>
      </c>
      <c r="I21" s="71">
        <v>936</v>
      </c>
      <c r="J21" s="87">
        <v>1215</v>
      </c>
      <c r="K21" s="70">
        <v>1012</v>
      </c>
      <c r="L21" s="87">
        <v>1295</v>
      </c>
      <c r="M21" s="70">
        <v>1133</v>
      </c>
      <c r="N21" s="86">
        <v>1245</v>
      </c>
      <c r="O21" s="70">
        <v>1082</v>
      </c>
      <c r="P21" s="77">
        <v>1529</v>
      </c>
      <c r="Q21" s="78">
        <v>1339</v>
      </c>
      <c r="R21" s="62">
        <v>621</v>
      </c>
      <c r="S21" s="61">
        <v>608</v>
      </c>
      <c r="T21" s="56">
        <v>704</v>
      </c>
      <c r="U21" s="55">
        <v>617</v>
      </c>
      <c r="V21" s="56">
        <v>698</v>
      </c>
      <c r="W21" s="55">
        <v>676</v>
      </c>
      <c r="X21" s="85">
        <v>913</v>
      </c>
      <c r="Y21" s="83">
        <v>829</v>
      </c>
      <c r="Z21" s="85">
        <v>904</v>
      </c>
      <c r="AA21" s="83">
        <v>871</v>
      </c>
      <c r="AB21" s="85">
        <v>877</v>
      </c>
      <c r="AC21" s="84">
        <v>797</v>
      </c>
    </row>
    <row r="22" spans="1:29">
      <c r="A22" s="68" t="s">
        <v>22</v>
      </c>
      <c r="B22" s="28">
        <v>388</v>
      </c>
      <c r="C22" s="29">
        <v>281</v>
      </c>
      <c r="D22" s="31">
        <v>391</v>
      </c>
      <c r="E22" s="31">
        <v>258</v>
      </c>
      <c r="F22" s="71">
        <v>484</v>
      </c>
      <c r="G22" s="71">
        <v>384</v>
      </c>
      <c r="H22" s="71">
        <v>413</v>
      </c>
      <c r="I22" s="71">
        <v>304</v>
      </c>
      <c r="J22" s="85">
        <v>413</v>
      </c>
      <c r="K22" s="85">
        <v>322</v>
      </c>
      <c r="L22" s="85">
        <v>396</v>
      </c>
      <c r="M22" s="70">
        <v>327</v>
      </c>
      <c r="N22" s="85">
        <v>403</v>
      </c>
      <c r="O22" s="70">
        <v>286</v>
      </c>
      <c r="P22" s="75">
        <v>263</v>
      </c>
      <c r="Q22" s="76">
        <v>266</v>
      </c>
      <c r="R22" s="64">
        <v>296</v>
      </c>
      <c r="S22" s="63">
        <v>250</v>
      </c>
      <c r="T22" s="58">
        <v>264</v>
      </c>
      <c r="U22" s="57">
        <v>232</v>
      </c>
      <c r="V22" s="58">
        <v>165</v>
      </c>
      <c r="W22" s="57">
        <v>144</v>
      </c>
      <c r="X22" s="85">
        <v>162</v>
      </c>
      <c r="Y22" s="51">
        <v>141</v>
      </c>
      <c r="Z22" s="85">
        <v>114</v>
      </c>
      <c r="AA22" s="84">
        <v>128</v>
      </c>
      <c r="AB22" s="85">
        <v>101</v>
      </c>
      <c r="AC22" s="84">
        <v>85</v>
      </c>
    </row>
    <row r="23" spans="1:29" ht="22.8" customHeight="1">
      <c r="A23" s="68" t="s">
        <v>26</v>
      </c>
      <c r="B23" s="28">
        <v>409</v>
      </c>
      <c r="C23" s="29">
        <v>268</v>
      </c>
      <c r="D23" s="31">
        <v>405</v>
      </c>
      <c r="E23" s="31">
        <v>305</v>
      </c>
      <c r="F23" s="71">
        <v>584</v>
      </c>
      <c r="G23" s="71">
        <v>432</v>
      </c>
      <c r="H23" s="71">
        <v>441</v>
      </c>
      <c r="I23" s="71">
        <v>344</v>
      </c>
      <c r="J23" s="85">
        <v>400</v>
      </c>
      <c r="K23" s="70">
        <v>294</v>
      </c>
      <c r="L23" s="85">
        <v>351</v>
      </c>
      <c r="M23" s="70">
        <v>305</v>
      </c>
      <c r="N23" s="85">
        <v>381</v>
      </c>
      <c r="O23" s="70">
        <v>365</v>
      </c>
      <c r="P23" s="75">
        <v>883</v>
      </c>
      <c r="Q23" s="76">
        <v>767</v>
      </c>
      <c r="R23" s="64">
        <v>696</v>
      </c>
      <c r="S23" s="63">
        <v>711</v>
      </c>
      <c r="T23" s="58">
        <v>587</v>
      </c>
      <c r="U23" s="57">
        <v>476</v>
      </c>
      <c r="V23" s="58">
        <v>438</v>
      </c>
      <c r="W23" s="57">
        <v>430</v>
      </c>
      <c r="X23" s="85">
        <v>392</v>
      </c>
      <c r="Y23" s="51">
        <v>360</v>
      </c>
      <c r="Z23" s="85">
        <v>400</v>
      </c>
      <c r="AA23" s="84">
        <v>351</v>
      </c>
      <c r="AB23" s="85">
        <v>390</v>
      </c>
      <c r="AC23" s="84">
        <v>320</v>
      </c>
    </row>
    <row r="24" spans="1:29">
      <c r="A24" s="68" t="s">
        <v>7</v>
      </c>
      <c r="B24" s="28">
        <v>249</v>
      </c>
      <c r="C24" s="29">
        <v>137</v>
      </c>
      <c r="D24" s="31">
        <v>301</v>
      </c>
      <c r="E24" s="31">
        <v>181</v>
      </c>
      <c r="F24" s="71">
        <v>377</v>
      </c>
      <c r="G24" s="71">
        <v>293</v>
      </c>
      <c r="H24" s="71">
        <v>342</v>
      </c>
      <c r="I24" s="71">
        <v>231</v>
      </c>
      <c r="J24" s="85">
        <v>373</v>
      </c>
      <c r="K24" s="70">
        <v>282</v>
      </c>
      <c r="L24" s="85">
        <v>370</v>
      </c>
      <c r="M24" s="70">
        <v>254</v>
      </c>
      <c r="N24" s="85">
        <v>389</v>
      </c>
      <c r="O24" s="70">
        <v>224</v>
      </c>
      <c r="P24" s="75">
        <v>156</v>
      </c>
      <c r="Q24" s="76">
        <v>157</v>
      </c>
      <c r="R24" s="64">
        <v>239</v>
      </c>
      <c r="S24" s="63">
        <v>186</v>
      </c>
      <c r="T24" s="58">
        <v>144</v>
      </c>
      <c r="U24" s="57">
        <v>153</v>
      </c>
      <c r="V24" s="58">
        <v>136</v>
      </c>
      <c r="W24" s="57">
        <v>133</v>
      </c>
      <c r="X24" s="85">
        <v>106</v>
      </c>
      <c r="Y24" s="51">
        <v>95</v>
      </c>
      <c r="Z24" s="88">
        <v>82</v>
      </c>
      <c r="AA24" s="51">
        <v>92</v>
      </c>
      <c r="AB24" s="85">
        <v>80</v>
      </c>
      <c r="AC24" s="84">
        <v>65</v>
      </c>
    </row>
    <row r="25" spans="1:29">
      <c r="A25" s="68" t="s">
        <v>20</v>
      </c>
      <c r="B25" s="28">
        <v>202</v>
      </c>
      <c r="C25" s="29">
        <v>183</v>
      </c>
      <c r="D25" s="31">
        <v>161</v>
      </c>
      <c r="E25" s="31">
        <v>130</v>
      </c>
      <c r="F25" s="71">
        <v>223</v>
      </c>
      <c r="G25" s="71">
        <v>197</v>
      </c>
      <c r="H25" s="71">
        <v>228</v>
      </c>
      <c r="I25" s="71">
        <v>181</v>
      </c>
      <c r="J25" s="85">
        <v>179</v>
      </c>
      <c r="K25" s="70">
        <v>201</v>
      </c>
      <c r="L25" s="85">
        <v>187</v>
      </c>
      <c r="M25" s="70">
        <v>180</v>
      </c>
      <c r="N25" s="85">
        <v>176</v>
      </c>
      <c r="O25" s="70">
        <v>171</v>
      </c>
      <c r="P25" s="75">
        <v>432</v>
      </c>
      <c r="Q25" s="76">
        <v>387</v>
      </c>
      <c r="R25" s="64">
        <v>312</v>
      </c>
      <c r="S25" s="63">
        <v>311</v>
      </c>
      <c r="T25" s="58">
        <v>305</v>
      </c>
      <c r="U25" s="57">
        <v>284</v>
      </c>
      <c r="V25" s="58">
        <v>261</v>
      </c>
      <c r="W25" s="57">
        <v>252</v>
      </c>
      <c r="X25" s="85">
        <v>177</v>
      </c>
      <c r="Y25" s="51">
        <v>211</v>
      </c>
      <c r="Z25" s="85">
        <v>205</v>
      </c>
      <c r="AA25" s="84">
        <v>173</v>
      </c>
      <c r="AB25" s="85">
        <v>178</v>
      </c>
      <c r="AC25" s="84">
        <v>172</v>
      </c>
    </row>
    <row r="26" spans="1:29">
      <c r="A26" s="68" t="s">
        <v>45</v>
      </c>
      <c r="B26" s="28">
        <v>562</v>
      </c>
      <c r="C26" s="29">
        <v>493</v>
      </c>
      <c r="D26" s="31">
        <v>573</v>
      </c>
      <c r="E26" s="31">
        <v>491</v>
      </c>
      <c r="F26" s="71">
        <v>822</v>
      </c>
      <c r="G26" s="71">
        <v>693</v>
      </c>
      <c r="H26" s="71">
        <v>704</v>
      </c>
      <c r="I26" s="71">
        <v>635</v>
      </c>
      <c r="J26" s="85">
        <v>642</v>
      </c>
      <c r="K26" s="70">
        <v>557</v>
      </c>
      <c r="L26" s="85">
        <v>761</v>
      </c>
      <c r="M26" s="70">
        <v>607</v>
      </c>
      <c r="N26" s="85">
        <v>743</v>
      </c>
      <c r="O26" s="70">
        <v>590</v>
      </c>
      <c r="P26" s="77">
        <v>1606</v>
      </c>
      <c r="Q26" s="78">
        <v>1454</v>
      </c>
      <c r="R26" s="62">
        <v>1446</v>
      </c>
      <c r="S26" s="61">
        <v>1360</v>
      </c>
      <c r="T26" s="56">
        <v>1214</v>
      </c>
      <c r="U26" s="55">
        <v>1054</v>
      </c>
      <c r="V26" s="56">
        <v>959</v>
      </c>
      <c r="W26" s="55">
        <v>872</v>
      </c>
      <c r="X26" s="85">
        <v>881</v>
      </c>
      <c r="Y26" s="85">
        <v>843</v>
      </c>
      <c r="Z26" s="85">
        <v>696</v>
      </c>
      <c r="AA26" s="85">
        <v>685</v>
      </c>
      <c r="AB26" s="85">
        <v>651</v>
      </c>
      <c r="AC26" s="85">
        <v>618</v>
      </c>
    </row>
    <row r="27" spans="1:29">
      <c r="A27" s="68" t="s">
        <v>15</v>
      </c>
      <c r="B27" s="28">
        <v>229</v>
      </c>
      <c r="C27" s="29">
        <v>162</v>
      </c>
      <c r="D27" s="31">
        <v>209</v>
      </c>
      <c r="E27" s="31">
        <v>192</v>
      </c>
      <c r="F27" s="71">
        <v>318</v>
      </c>
      <c r="G27" s="71">
        <v>264</v>
      </c>
      <c r="H27" s="71">
        <v>322</v>
      </c>
      <c r="I27" s="71">
        <v>277</v>
      </c>
      <c r="J27" s="85">
        <v>300</v>
      </c>
      <c r="K27" s="70">
        <v>266</v>
      </c>
      <c r="L27" s="85">
        <v>315</v>
      </c>
      <c r="M27" s="70">
        <v>243</v>
      </c>
      <c r="N27" s="85">
        <v>329</v>
      </c>
      <c r="O27" s="70">
        <v>261</v>
      </c>
      <c r="P27" s="75">
        <v>138</v>
      </c>
      <c r="Q27" s="76">
        <v>116</v>
      </c>
      <c r="R27" s="64">
        <v>125</v>
      </c>
      <c r="S27" s="63">
        <v>116</v>
      </c>
      <c r="T27" s="58">
        <v>220</v>
      </c>
      <c r="U27" s="57">
        <v>215</v>
      </c>
      <c r="V27" s="58">
        <v>254</v>
      </c>
      <c r="W27" s="57">
        <v>249</v>
      </c>
      <c r="X27" s="85">
        <v>265</v>
      </c>
      <c r="Y27" s="51">
        <v>256</v>
      </c>
      <c r="Z27" s="85">
        <v>287</v>
      </c>
      <c r="AA27" s="85">
        <v>236</v>
      </c>
      <c r="AB27" s="85">
        <v>235</v>
      </c>
      <c r="AC27" s="85">
        <v>205</v>
      </c>
    </row>
    <row r="28" spans="1:29">
      <c r="A28" s="68" t="s">
        <v>49</v>
      </c>
      <c r="B28" s="28">
        <v>1191</v>
      </c>
      <c r="C28" s="29">
        <v>921</v>
      </c>
      <c r="D28" s="32">
        <v>1042</v>
      </c>
      <c r="E28" s="31">
        <v>889</v>
      </c>
      <c r="F28" s="72">
        <v>1262</v>
      </c>
      <c r="G28" s="71">
        <v>1014</v>
      </c>
      <c r="H28" s="72">
        <v>1096</v>
      </c>
      <c r="I28" s="71">
        <v>989</v>
      </c>
      <c r="J28" s="86">
        <v>1106</v>
      </c>
      <c r="K28" s="70">
        <v>936</v>
      </c>
      <c r="L28" s="86">
        <v>1130</v>
      </c>
      <c r="M28" s="70">
        <v>1010</v>
      </c>
      <c r="N28" s="86">
        <v>1114</v>
      </c>
      <c r="O28" s="70">
        <v>954</v>
      </c>
      <c r="P28" s="77">
        <v>3374</v>
      </c>
      <c r="Q28" s="78">
        <v>3130</v>
      </c>
      <c r="R28" s="62">
        <v>2998</v>
      </c>
      <c r="S28" s="61">
        <v>2787</v>
      </c>
      <c r="T28" s="56">
        <v>2096</v>
      </c>
      <c r="U28" s="55">
        <v>1881</v>
      </c>
      <c r="V28" s="56">
        <v>1887</v>
      </c>
      <c r="W28" s="55">
        <v>1745</v>
      </c>
      <c r="X28" s="86">
        <v>2173</v>
      </c>
      <c r="Y28" s="86">
        <v>1927</v>
      </c>
      <c r="Z28" s="86">
        <v>2208</v>
      </c>
      <c r="AA28" s="86">
        <v>1980</v>
      </c>
      <c r="AB28" s="86">
        <v>1908</v>
      </c>
      <c r="AC28" s="86">
        <v>1849</v>
      </c>
    </row>
    <row r="29" spans="1:29">
      <c r="A29" s="68" t="s">
        <v>40</v>
      </c>
      <c r="B29" s="28">
        <v>898</v>
      </c>
      <c r="C29" s="29">
        <v>743</v>
      </c>
      <c r="D29" s="31">
        <v>914</v>
      </c>
      <c r="E29" s="31">
        <v>707</v>
      </c>
      <c r="F29" s="71">
        <v>1169</v>
      </c>
      <c r="G29" s="71">
        <v>966</v>
      </c>
      <c r="H29" s="71">
        <v>1109</v>
      </c>
      <c r="I29" s="71">
        <v>898</v>
      </c>
      <c r="J29" s="86">
        <v>1089</v>
      </c>
      <c r="K29" s="70">
        <v>940</v>
      </c>
      <c r="L29" s="86">
        <v>1150</v>
      </c>
      <c r="M29" s="70">
        <v>1004</v>
      </c>
      <c r="N29" s="86">
        <v>1031</v>
      </c>
      <c r="O29" s="70">
        <v>980</v>
      </c>
      <c r="P29" s="77">
        <v>1714</v>
      </c>
      <c r="Q29" s="78">
        <v>1545</v>
      </c>
      <c r="R29" s="62">
        <v>1688</v>
      </c>
      <c r="S29" s="61">
        <v>1597</v>
      </c>
      <c r="T29" s="56">
        <v>1424</v>
      </c>
      <c r="U29" s="55">
        <v>1444</v>
      </c>
      <c r="V29" s="56">
        <v>1304</v>
      </c>
      <c r="W29" s="55">
        <v>1218</v>
      </c>
      <c r="X29" s="86">
        <v>1416</v>
      </c>
      <c r="Y29" s="86">
        <v>1348</v>
      </c>
      <c r="Z29" s="86">
        <v>1373</v>
      </c>
      <c r="AA29" s="86">
        <v>1294</v>
      </c>
      <c r="AB29" s="86">
        <v>1170</v>
      </c>
      <c r="AC29" s="86">
        <v>1065</v>
      </c>
    </row>
    <row r="30" spans="1:29">
      <c r="A30" s="68" t="s">
        <v>36</v>
      </c>
      <c r="B30" s="28">
        <v>605</v>
      </c>
      <c r="C30" s="29">
        <v>490</v>
      </c>
      <c r="D30" s="31">
        <v>568</v>
      </c>
      <c r="E30" s="31">
        <v>449</v>
      </c>
      <c r="F30" s="71">
        <v>893</v>
      </c>
      <c r="G30" s="71">
        <v>743</v>
      </c>
      <c r="H30" s="71">
        <v>627</v>
      </c>
      <c r="I30" s="71">
        <v>538</v>
      </c>
      <c r="J30" s="88">
        <v>715</v>
      </c>
      <c r="K30" s="85">
        <v>578</v>
      </c>
      <c r="L30" s="85">
        <v>617</v>
      </c>
      <c r="M30" s="85">
        <v>570</v>
      </c>
      <c r="N30" s="85">
        <v>546</v>
      </c>
      <c r="O30" s="85">
        <v>552</v>
      </c>
      <c r="P30" s="75">
        <v>674</v>
      </c>
      <c r="Q30" s="76">
        <v>619</v>
      </c>
      <c r="R30" s="64">
        <v>702</v>
      </c>
      <c r="S30" s="63">
        <v>633</v>
      </c>
      <c r="T30" s="58">
        <v>619</v>
      </c>
      <c r="U30" s="57">
        <v>575</v>
      </c>
      <c r="V30" s="58">
        <v>546</v>
      </c>
      <c r="W30" s="57">
        <v>517</v>
      </c>
      <c r="X30" s="85">
        <v>525</v>
      </c>
      <c r="Y30" s="51">
        <v>476</v>
      </c>
      <c r="Z30" s="85">
        <v>462</v>
      </c>
      <c r="AA30" s="85">
        <v>411</v>
      </c>
      <c r="AB30" s="85">
        <v>410</v>
      </c>
      <c r="AC30" s="85">
        <v>402</v>
      </c>
    </row>
    <row r="31" spans="1:29">
      <c r="A31" s="68" t="s">
        <v>30</v>
      </c>
      <c r="B31" s="28">
        <v>339</v>
      </c>
      <c r="C31" s="29">
        <v>320</v>
      </c>
      <c r="D31" s="31">
        <v>329</v>
      </c>
      <c r="E31" s="31">
        <v>304</v>
      </c>
      <c r="F31" s="71">
        <v>446</v>
      </c>
      <c r="G31" s="71">
        <v>411</v>
      </c>
      <c r="H31" s="71">
        <v>350</v>
      </c>
      <c r="I31" s="71">
        <v>342</v>
      </c>
      <c r="J31" s="85">
        <v>350</v>
      </c>
      <c r="K31" s="70">
        <v>310</v>
      </c>
      <c r="L31" s="85">
        <v>338</v>
      </c>
      <c r="M31" s="70">
        <v>271</v>
      </c>
      <c r="N31" s="85">
        <v>326</v>
      </c>
      <c r="O31" s="70">
        <v>302</v>
      </c>
      <c r="P31" s="77">
        <v>1047</v>
      </c>
      <c r="Q31" s="76">
        <v>834</v>
      </c>
      <c r="R31" s="64">
        <v>759</v>
      </c>
      <c r="S31" s="63">
        <v>715</v>
      </c>
      <c r="T31" s="56">
        <v>679</v>
      </c>
      <c r="U31" s="57">
        <v>607</v>
      </c>
      <c r="V31" s="56">
        <v>569</v>
      </c>
      <c r="W31" s="57">
        <v>509</v>
      </c>
      <c r="X31" s="85">
        <v>563</v>
      </c>
      <c r="Y31" s="84">
        <v>561</v>
      </c>
      <c r="Z31" s="85">
        <v>612</v>
      </c>
      <c r="AA31" s="85">
        <v>504</v>
      </c>
      <c r="AB31" s="85">
        <v>428</v>
      </c>
      <c r="AC31" s="85">
        <v>385</v>
      </c>
    </row>
    <row r="32" spans="1:29">
      <c r="A32" s="68" t="s">
        <v>6</v>
      </c>
      <c r="B32" s="34">
        <v>174</v>
      </c>
      <c r="C32" s="29">
        <v>147</v>
      </c>
      <c r="D32" s="31">
        <v>141</v>
      </c>
      <c r="E32" s="31">
        <v>122</v>
      </c>
      <c r="F32" s="71">
        <v>165</v>
      </c>
      <c r="G32" s="71">
        <v>142</v>
      </c>
      <c r="H32" s="71">
        <v>170</v>
      </c>
      <c r="I32" s="71">
        <v>148</v>
      </c>
      <c r="J32" s="85">
        <v>166</v>
      </c>
      <c r="K32" s="70">
        <v>148</v>
      </c>
      <c r="L32" s="85">
        <v>177</v>
      </c>
      <c r="M32" s="70">
        <v>161</v>
      </c>
      <c r="N32" s="85">
        <v>170</v>
      </c>
      <c r="O32" s="70">
        <v>137</v>
      </c>
      <c r="P32" s="75">
        <v>2</v>
      </c>
      <c r="Q32" s="76">
        <v>1</v>
      </c>
      <c r="R32" s="64">
        <v>1</v>
      </c>
      <c r="S32" s="63">
        <v>2</v>
      </c>
      <c r="T32" s="58">
        <v>0</v>
      </c>
      <c r="U32" s="57">
        <v>2</v>
      </c>
      <c r="V32" s="58">
        <v>1</v>
      </c>
      <c r="W32" s="57">
        <v>2</v>
      </c>
      <c r="X32" s="51">
        <v>7</v>
      </c>
      <c r="Y32" s="51">
        <v>8</v>
      </c>
      <c r="Z32" s="51">
        <v>34</v>
      </c>
      <c r="AA32" s="51">
        <v>24</v>
      </c>
      <c r="AB32" s="85">
        <v>25</v>
      </c>
      <c r="AC32" s="51">
        <v>28</v>
      </c>
    </row>
    <row r="33" spans="1:29">
      <c r="A33" s="68" t="s">
        <v>3</v>
      </c>
      <c r="B33" s="28">
        <v>73</v>
      </c>
      <c r="C33" s="29">
        <v>41</v>
      </c>
      <c r="D33" s="31">
        <v>69</v>
      </c>
      <c r="E33" s="31">
        <v>45</v>
      </c>
      <c r="F33" s="71">
        <v>93</v>
      </c>
      <c r="G33" s="71">
        <v>67</v>
      </c>
      <c r="H33" s="71">
        <v>71</v>
      </c>
      <c r="I33" s="71">
        <v>46</v>
      </c>
      <c r="J33" s="70">
        <v>96</v>
      </c>
      <c r="K33" s="70">
        <v>55</v>
      </c>
      <c r="L33" s="70">
        <v>70</v>
      </c>
      <c r="M33" s="70">
        <v>47</v>
      </c>
      <c r="N33" s="85">
        <v>62</v>
      </c>
      <c r="O33" s="70">
        <v>53</v>
      </c>
      <c r="P33" s="79">
        <v>0</v>
      </c>
      <c r="Q33" s="80">
        <v>0</v>
      </c>
      <c r="R33" s="64">
        <v>1</v>
      </c>
      <c r="S33" s="63">
        <v>1</v>
      </c>
      <c r="T33" s="54">
        <v>1</v>
      </c>
      <c r="U33" s="53">
        <v>0</v>
      </c>
      <c r="V33" s="54">
        <v>0</v>
      </c>
      <c r="W33" s="53">
        <v>1</v>
      </c>
      <c r="X33" s="82">
        <v>1</v>
      </c>
      <c r="Y33" s="82">
        <v>1</v>
      </c>
      <c r="Z33" s="82">
        <v>2</v>
      </c>
      <c r="AA33" s="82">
        <v>0</v>
      </c>
      <c r="AB33" s="82">
        <v>0</v>
      </c>
      <c r="AC33" s="82">
        <v>1</v>
      </c>
    </row>
    <row r="34" spans="1:29">
      <c r="A34" s="68" t="s">
        <v>43</v>
      </c>
      <c r="B34" s="28">
        <v>680</v>
      </c>
      <c r="C34" s="29">
        <v>570</v>
      </c>
      <c r="D34" s="31">
        <v>639</v>
      </c>
      <c r="E34" s="31">
        <v>542</v>
      </c>
      <c r="F34" s="71">
        <v>578</v>
      </c>
      <c r="G34" s="71">
        <v>449</v>
      </c>
      <c r="H34" s="71">
        <v>451</v>
      </c>
      <c r="I34" s="71">
        <v>374</v>
      </c>
      <c r="J34" s="85">
        <v>373</v>
      </c>
      <c r="K34" s="70">
        <v>333</v>
      </c>
      <c r="L34" s="85">
        <v>428</v>
      </c>
      <c r="M34" s="70">
        <v>355</v>
      </c>
      <c r="N34" s="85">
        <v>533</v>
      </c>
      <c r="O34" s="70">
        <v>438</v>
      </c>
      <c r="P34" s="77">
        <v>1027</v>
      </c>
      <c r="Q34" s="76">
        <v>933</v>
      </c>
      <c r="R34" s="62">
        <v>891</v>
      </c>
      <c r="S34" s="63">
        <v>809</v>
      </c>
      <c r="T34" s="56">
        <v>692</v>
      </c>
      <c r="U34" s="57">
        <v>593</v>
      </c>
      <c r="V34" s="56">
        <v>499</v>
      </c>
      <c r="W34" s="57">
        <v>481</v>
      </c>
      <c r="X34" s="85">
        <v>504</v>
      </c>
      <c r="Y34" s="85">
        <v>423</v>
      </c>
      <c r="Z34" s="85">
        <v>435</v>
      </c>
      <c r="AA34" s="85">
        <v>347</v>
      </c>
      <c r="AB34" s="85">
        <v>399</v>
      </c>
      <c r="AC34" s="85">
        <v>393</v>
      </c>
    </row>
    <row r="35" spans="1:29">
      <c r="A35" s="68" t="s">
        <v>38</v>
      </c>
      <c r="B35" s="28">
        <v>762</v>
      </c>
      <c r="C35" s="29">
        <v>557</v>
      </c>
      <c r="D35" s="31">
        <v>696</v>
      </c>
      <c r="E35" s="31">
        <v>500</v>
      </c>
      <c r="F35" s="71">
        <v>926</v>
      </c>
      <c r="G35" s="71">
        <v>722</v>
      </c>
      <c r="H35" s="71">
        <v>755</v>
      </c>
      <c r="I35" s="71">
        <v>570</v>
      </c>
      <c r="J35" s="85">
        <v>517</v>
      </c>
      <c r="K35" s="70">
        <v>347</v>
      </c>
      <c r="L35" s="85">
        <v>559</v>
      </c>
      <c r="M35" s="70">
        <v>386</v>
      </c>
      <c r="N35" s="85">
        <v>541</v>
      </c>
      <c r="O35" s="70">
        <v>389</v>
      </c>
      <c r="P35" s="77">
        <v>1793</v>
      </c>
      <c r="Q35" s="78">
        <v>1707</v>
      </c>
      <c r="R35" s="62">
        <v>1965</v>
      </c>
      <c r="S35" s="61">
        <v>1912</v>
      </c>
      <c r="T35" s="56">
        <v>1874</v>
      </c>
      <c r="U35" s="55">
        <v>1693</v>
      </c>
      <c r="V35" s="56">
        <v>1587</v>
      </c>
      <c r="W35" s="55">
        <v>1468</v>
      </c>
      <c r="X35" s="86">
        <v>1385</v>
      </c>
      <c r="Y35" s="86">
        <v>1323</v>
      </c>
      <c r="Z35" s="86">
        <v>1140</v>
      </c>
      <c r="AA35" s="86">
        <v>1025</v>
      </c>
      <c r="AB35" s="86">
        <v>1095</v>
      </c>
      <c r="AC35" s="86">
        <v>987</v>
      </c>
    </row>
    <row r="36" spans="1:29">
      <c r="A36" s="68" t="s">
        <v>4</v>
      </c>
      <c r="B36" s="28">
        <v>124</v>
      </c>
      <c r="C36" s="29">
        <v>75</v>
      </c>
      <c r="D36" s="31">
        <v>117</v>
      </c>
      <c r="E36" s="31">
        <v>76</v>
      </c>
      <c r="F36" s="71">
        <v>178</v>
      </c>
      <c r="G36" s="71">
        <v>106</v>
      </c>
      <c r="H36" s="71">
        <v>146</v>
      </c>
      <c r="I36" s="71">
        <v>92</v>
      </c>
      <c r="J36" s="85">
        <v>117</v>
      </c>
      <c r="K36" s="70">
        <v>76</v>
      </c>
      <c r="L36" s="88">
        <v>113</v>
      </c>
      <c r="M36" s="70">
        <v>78</v>
      </c>
      <c r="N36" s="85">
        <v>114</v>
      </c>
      <c r="O36" s="70">
        <v>99</v>
      </c>
      <c r="P36" s="75">
        <v>2</v>
      </c>
      <c r="Q36" s="76">
        <v>3</v>
      </c>
      <c r="R36" s="64">
        <v>4</v>
      </c>
      <c r="S36" s="63">
        <v>2</v>
      </c>
      <c r="T36" s="58">
        <v>0</v>
      </c>
      <c r="U36" s="57">
        <v>5</v>
      </c>
      <c r="V36" s="58">
        <v>3</v>
      </c>
      <c r="W36" s="57">
        <v>1</v>
      </c>
      <c r="X36" s="51">
        <v>0</v>
      </c>
      <c r="Y36" s="51">
        <v>1</v>
      </c>
      <c r="Z36" s="51">
        <v>3</v>
      </c>
      <c r="AA36" s="51">
        <v>2</v>
      </c>
      <c r="AB36" s="51">
        <v>1</v>
      </c>
      <c r="AC36" s="51">
        <v>0</v>
      </c>
    </row>
    <row r="37" spans="1:29">
      <c r="A37" s="68" t="s">
        <v>51</v>
      </c>
      <c r="B37" s="28">
        <v>2503</v>
      </c>
      <c r="C37" s="29">
        <v>2103</v>
      </c>
      <c r="D37" s="32">
        <v>2215</v>
      </c>
      <c r="E37" s="32">
        <v>1966</v>
      </c>
      <c r="F37" s="72">
        <v>2598</v>
      </c>
      <c r="G37" s="72">
        <v>2154</v>
      </c>
      <c r="H37" s="72">
        <v>2387</v>
      </c>
      <c r="I37" s="72">
        <v>2030</v>
      </c>
      <c r="J37" s="86">
        <v>2422</v>
      </c>
      <c r="K37" s="86">
        <v>2028</v>
      </c>
      <c r="L37" s="86">
        <v>2377</v>
      </c>
      <c r="M37" s="81">
        <v>2054</v>
      </c>
      <c r="N37" s="86">
        <v>2236</v>
      </c>
      <c r="O37" s="81">
        <v>1857</v>
      </c>
      <c r="P37" s="77">
        <v>4486</v>
      </c>
      <c r="Q37" s="78">
        <v>4377</v>
      </c>
      <c r="R37" s="62">
        <v>4193</v>
      </c>
      <c r="S37" s="61">
        <v>3869</v>
      </c>
      <c r="T37" s="56">
        <v>3710</v>
      </c>
      <c r="U37" s="55">
        <v>3474</v>
      </c>
      <c r="V37" s="56">
        <v>3490</v>
      </c>
      <c r="W37" s="55">
        <v>3045</v>
      </c>
      <c r="X37" s="86">
        <v>3491</v>
      </c>
      <c r="Y37" s="83">
        <v>3286</v>
      </c>
      <c r="Z37" s="86">
        <v>3112</v>
      </c>
      <c r="AA37" s="84">
        <v>2743</v>
      </c>
      <c r="AB37" s="86">
        <v>2723</v>
      </c>
      <c r="AC37" s="84">
        <v>2537</v>
      </c>
    </row>
    <row r="38" spans="1:29">
      <c r="A38" s="68" t="s">
        <v>34</v>
      </c>
      <c r="B38" s="28">
        <v>649</v>
      </c>
      <c r="C38" s="29">
        <v>481</v>
      </c>
      <c r="D38" s="31">
        <v>583</v>
      </c>
      <c r="E38" s="31">
        <v>421</v>
      </c>
      <c r="F38" s="71">
        <v>673</v>
      </c>
      <c r="G38" s="71">
        <v>488</v>
      </c>
      <c r="H38" s="71">
        <v>460</v>
      </c>
      <c r="I38" s="71">
        <v>362</v>
      </c>
      <c r="J38" s="85">
        <v>483</v>
      </c>
      <c r="K38" s="70">
        <v>369</v>
      </c>
      <c r="L38" s="85">
        <v>560</v>
      </c>
      <c r="M38" s="70">
        <v>452</v>
      </c>
      <c r="N38" s="85">
        <v>514</v>
      </c>
      <c r="O38" s="70">
        <v>420</v>
      </c>
      <c r="P38" s="75">
        <v>502</v>
      </c>
      <c r="Q38" s="76">
        <v>491</v>
      </c>
      <c r="R38" s="64">
        <v>395</v>
      </c>
      <c r="S38" s="63">
        <v>417</v>
      </c>
      <c r="T38" s="58">
        <v>314</v>
      </c>
      <c r="U38" s="57">
        <v>308</v>
      </c>
      <c r="V38" s="58">
        <v>303</v>
      </c>
      <c r="W38" s="57">
        <v>255</v>
      </c>
      <c r="X38" s="85">
        <v>318</v>
      </c>
      <c r="Y38" s="51">
        <v>295</v>
      </c>
      <c r="Z38" s="85">
        <v>302</v>
      </c>
      <c r="AA38" s="51">
        <v>288</v>
      </c>
      <c r="AB38" s="85">
        <v>246</v>
      </c>
      <c r="AC38" s="84">
        <v>252</v>
      </c>
    </row>
    <row r="39" spans="1:29">
      <c r="A39" s="68" t="s">
        <v>23</v>
      </c>
      <c r="B39" s="28">
        <v>394</v>
      </c>
      <c r="C39" s="29">
        <v>292</v>
      </c>
      <c r="D39" s="31">
        <v>419</v>
      </c>
      <c r="E39" s="31">
        <v>320</v>
      </c>
      <c r="F39" s="71">
        <v>551</v>
      </c>
      <c r="G39" s="71">
        <v>396</v>
      </c>
      <c r="H39" s="71">
        <v>562</v>
      </c>
      <c r="I39" s="71">
        <v>383</v>
      </c>
      <c r="J39" s="85">
        <v>498</v>
      </c>
      <c r="K39" s="70">
        <v>361</v>
      </c>
      <c r="L39" s="85">
        <v>501</v>
      </c>
      <c r="M39" s="70">
        <v>364</v>
      </c>
      <c r="N39" s="85">
        <v>527</v>
      </c>
      <c r="O39" s="70">
        <v>333</v>
      </c>
      <c r="P39" s="75">
        <v>105</v>
      </c>
      <c r="Q39" s="76">
        <v>81</v>
      </c>
      <c r="R39" s="64">
        <v>116</v>
      </c>
      <c r="S39" s="63">
        <v>92</v>
      </c>
      <c r="T39" s="58">
        <v>23</v>
      </c>
      <c r="U39" s="57">
        <v>26</v>
      </c>
      <c r="V39" s="58">
        <v>3</v>
      </c>
      <c r="W39" s="57">
        <v>6</v>
      </c>
      <c r="X39" s="85">
        <v>96</v>
      </c>
      <c r="Y39" s="51">
        <v>98</v>
      </c>
      <c r="Z39" s="85">
        <v>153</v>
      </c>
      <c r="AA39" s="51">
        <v>142</v>
      </c>
      <c r="AB39" s="85">
        <v>121</v>
      </c>
      <c r="AC39" s="84">
        <v>133</v>
      </c>
    </row>
    <row r="40" spans="1:29">
      <c r="A40" s="68" t="s">
        <v>19</v>
      </c>
      <c r="B40" s="28">
        <v>276</v>
      </c>
      <c r="C40" s="29">
        <v>217</v>
      </c>
      <c r="D40" s="31">
        <v>277</v>
      </c>
      <c r="E40" s="31">
        <v>222</v>
      </c>
      <c r="F40" s="71">
        <v>380</v>
      </c>
      <c r="G40" s="71">
        <v>300</v>
      </c>
      <c r="H40" s="71">
        <v>312</v>
      </c>
      <c r="I40" s="71">
        <v>232</v>
      </c>
      <c r="J40" s="85">
        <v>315</v>
      </c>
      <c r="K40" s="70">
        <v>228</v>
      </c>
      <c r="L40" s="85">
        <v>290</v>
      </c>
      <c r="M40" s="70">
        <v>211</v>
      </c>
      <c r="N40" s="85">
        <v>294</v>
      </c>
      <c r="O40" s="70">
        <v>222</v>
      </c>
      <c r="P40" s="75">
        <v>379</v>
      </c>
      <c r="Q40" s="76">
        <v>355</v>
      </c>
      <c r="R40" s="64">
        <v>365</v>
      </c>
      <c r="S40" s="63">
        <v>365</v>
      </c>
      <c r="T40" s="58">
        <v>358</v>
      </c>
      <c r="U40" s="57">
        <v>304</v>
      </c>
      <c r="V40" s="58">
        <v>334</v>
      </c>
      <c r="W40" s="57">
        <v>296</v>
      </c>
      <c r="X40" s="85">
        <v>395</v>
      </c>
      <c r="Y40" s="85">
        <v>354</v>
      </c>
      <c r="Z40" s="85">
        <v>297</v>
      </c>
      <c r="AA40" s="51">
        <v>271</v>
      </c>
      <c r="AB40" s="85">
        <v>240</v>
      </c>
      <c r="AC40" s="85">
        <v>236</v>
      </c>
    </row>
    <row r="41" spans="1:29">
      <c r="A41" s="68" t="s">
        <v>17</v>
      </c>
      <c r="B41" s="28">
        <v>277</v>
      </c>
      <c r="C41" s="29">
        <v>196</v>
      </c>
      <c r="D41" s="31">
        <v>234</v>
      </c>
      <c r="E41" s="31">
        <v>202</v>
      </c>
      <c r="F41" s="71">
        <v>383</v>
      </c>
      <c r="G41" s="71">
        <v>281</v>
      </c>
      <c r="H41" s="71">
        <v>332</v>
      </c>
      <c r="I41" s="71">
        <v>295</v>
      </c>
      <c r="J41" s="85">
        <v>311</v>
      </c>
      <c r="K41" s="70">
        <v>263</v>
      </c>
      <c r="L41" s="85">
        <v>341</v>
      </c>
      <c r="M41" s="70">
        <v>252</v>
      </c>
      <c r="N41" s="85">
        <v>287</v>
      </c>
      <c r="O41" s="70">
        <v>263</v>
      </c>
      <c r="P41" s="75">
        <v>398</v>
      </c>
      <c r="Q41" s="76">
        <v>367</v>
      </c>
      <c r="R41" s="64">
        <v>370</v>
      </c>
      <c r="S41" s="63">
        <v>322</v>
      </c>
      <c r="T41" s="58">
        <v>369</v>
      </c>
      <c r="U41" s="57">
        <v>319</v>
      </c>
      <c r="V41" s="58">
        <v>286</v>
      </c>
      <c r="W41" s="57">
        <v>304</v>
      </c>
      <c r="X41" s="85">
        <v>298</v>
      </c>
      <c r="Y41" s="51">
        <v>291</v>
      </c>
      <c r="Z41" s="85">
        <v>268</v>
      </c>
      <c r="AA41" s="51">
        <v>250</v>
      </c>
      <c r="AB41" s="85">
        <v>262</v>
      </c>
      <c r="AC41" s="84">
        <v>252</v>
      </c>
    </row>
    <row r="42" spans="1:29">
      <c r="A42" s="68" t="s">
        <v>27</v>
      </c>
      <c r="B42" s="28">
        <v>322</v>
      </c>
      <c r="C42" s="29">
        <v>250</v>
      </c>
      <c r="D42" s="31">
        <v>280</v>
      </c>
      <c r="E42" s="31">
        <v>260</v>
      </c>
      <c r="F42" s="71">
        <v>418</v>
      </c>
      <c r="G42" s="71">
        <v>318</v>
      </c>
      <c r="H42" s="71">
        <v>392</v>
      </c>
      <c r="I42" s="71">
        <v>321</v>
      </c>
      <c r="J42" s="85">
        <v>372</v>
      </c>
      <c r="K42" s="70">
        <v>284</v>
      </c>
      <c r="L42" s="85">
        <v>377</v>
      </c>
      <c r="M42" s="70">
        <v>268</v>
      </c>
      <c r="N42" s="85">
        <v>379</v>
      </c>
      <c r="O42" s="70">
        <v>250</v>
      </c>
      <c r="P42" s="77">
        <v>1463</v>
      </c>
      <c r="Q42" s="78">
        <v>1314</v>
      </c>
      <c r="R42" s="62">
        <v>1310</v>
      </c>
      <c r="S42" s="61">
        <v>1244</v>
      </c>
      <c r="T42" s="56">
        <v>1369</v>
      </c>
      <c r="U42" s="55">
        <v>1285</v>
      </c>
      <c r="V42" s="56">
        <v>1315</v>
      </c>
      <c r="W42" s="55">
        <v>1169</v>
      </c>
      <c r="X42" s="86">
        <v>1307</v>
      </c>
      <c r="Y42" s="83">
        <v>1139</v>
      </c>
      <c r="Z42" s="86">
        <v>1400</v>
      </c>
      <c r="AA42" s="51">
        <v>1189</v>
      </c>
      <c r="AB42" s="86">
        <v>1079</v>
      </c>
      <c r="AC42" s="84">
        <v>946</v>
      </c>
    </row>
    <row r="43" spans="1:29">
      <c r="A43" s="68" t="s">
        <v>44</v>
      </c>
      <c r="B43" s="28">
        <v>736</v>
      </c>
      <c r="C43" s="29">
        <v>543</v>
      </c>
      <c r="D43" s="31">
        <v>529</v>
      </c>
      <c r="E43" s="31">
        <v>383</v>
      </c>
      <c r="F43" s="71">
        <v>835</v>
      </c>
      <c r="G43" s="71">
        <v>616</v>
      </c>
      <c r="H43" s="71">
        <v>668</v>
      </c>
      <c r="I43" s="71">
        <v>472</v>
      </c>
      <c r="J43" s="85">
        <v>461</v>
      </c>
      <c r="K43" s="70">
        <v>329</v>
      </c>
      <c r="L43" s="85">
        <v>501</v>
      </c>
      <c r="M43" s="70">
        <v>385</v>
      </c>
      <c r="N43" s="85">
        <v>711</v>
      </c>
      <c r="O43" s="70">
        <v>492</v>
      </c>
      <c r="P43" s="77">
        <v>1258</v>
      </c>
      <c r="Q43" s="78">
        <v>1216</v>
      </c>
      <c r="R43" s="62">
        <v>943</v>
      </c>
      <c r="S43" s="61">
        <v>840</v>
      </c>
      <c r="T43" s="56">
        <v>899</v>
      </c>
      <c r="U43" s="55">
        <v>836</v>
      </c>
      <c r="V43" s="56">
        <v>735</v>
      </c>
      <c r="W43" s="55">
        <v>668</v>
      </c>
      <c r="X43" s="85">
        <v>511</v>
      </c>
      <c r="Y43" s="83">
        <v>467</v>
      </c>
      <c r="Z43" s="88">
        <v>462</v>
      </c>
      <c r="AA43" s="83">
        <v>447</v>
      </c>
      <c r="AB43" s="85">
        <v>648</v>
      </c>
      <c r="AC43" s="84">
        <v>635</v>
      </c>
    </row>
    <row r="44" spans="1:29">
      <c r="A44" s="68" t="s">
        <v>8</v>
      </c>
      <c r="B44" s="28">
        <v>193</v>
      </c>
      <c r="C44" s="29">
        <v>153</v>
      </c>
      <c r="D44" s="31">
        <v>207</v>
      </c>
      <c r="E44" s="31">
        <v>151</v>
      </c>
      <c r="F44" s="71">
        <v>307</v>
      </c>
      <c r="G44" s="71">
        <v>231</v>
      </c>
      <c r="H44" s="71">
        <v>257</v>
      </c>
      <c r="I44" s="71">
        <v>188</v>
      </c>
      <c r="J44" s="85">
        <v>232</v>
      </c>
      <c r="K44" s="70">
        <v>166</v>
      </c>
      <c r="L44" s="85">
        <v>212</v>
      </c>
      <c r="M44" s="70">
        <v>218</v>
      </c>
      <c r="N44" s="85">
        <v>235</v>
      </c>
      <c r="O44" s="70">
        <v>181</v>
      </c>
      <c r="P44" s="75">
        <v>146</v>
      </c>
      <c r="Q44" s="76">
        <v>161</v>
      </c>
      <c r="R44" s="64">
        <v>157</v>
      </c>
      <c r="S44" s="63">
        <v>146</v>
      </c>
      <c r="T44" s="58">
        <v>129</v>
      </c>
      <c r="U44" s="57">
        <v>86</v>
      </c>
      <c r="V44" s="58">
        <v>108</v>
      </c>
      <c r="W44" s="57">
        <v>81</v>
      </c>
      <c r="X44" s="85">
        <v>88</v>
      </c>
      <c r="Y44" s="51">
        <v>87</v>
      </c>
      <c r="Z44" s="85">
        <v>139</v>
      </c>
      <c r="AA44" s="51">
        <v>111</v>
      </c>
      <c r="AB44" s="85">
        <v>103</v>
      </c>
      <c r="AC44" s="84">
        <v>83</v>
      </c>
    </row>
    <row r="45" spans="1:29">
      <c r="A45" s="68" t="s">
        <v>2</v>
      </c>
      <c r="B45" s="28">
        <v>20</v>
      </c>
      <c r="C45" s="29">
        <v>18</v>
      </c>
      <c r="D45" s="31">
        <v>33</v>
      </c>
      <c r="E45" s="31">
        <v>24</v>
      </c>
      <c r="F45" s="71">
        <v>32</v>
      </c>
      <c r="G45" s="71">
        <v>28</v>
      </c>
      <c r="H45" s="71">
        <v>34</v>
      </c>
      <c r="I45" s="71">
        <v>24</v>
      </c>
      <c r="J45" s="85">
        <v>24</v>
      </c>
      <c r="K45" s="70">
        <v>18</v>
      </c>
      <c r="L45" s="70">
        <v>29</v>
      </c>
      <c r="M45" s="70">
        <v>27</v>
      </c>
      <c r="N45" s="85">
        <v>31</v>
      </c>
      <c r="O45" s="70">
        <v>19</v>
      </c>
      <c r="P45" s="79">
        <v>0</v>
      </c>
      <c r="Q45" s="80">
        <v>0</v>
      </c>
      <c r="R45" s="64">
        <v>0</v>
      </c>
      <c r="S45" s="63">
        <v>0</v>
      </c>
      <c r="T45" s="54">
        <v>0</v>
      </c>
      <c r="U45" s="53">
        <v>0</v>
      </c>
      <c r="V45" s="54">
        <v>1</v>
      </c>
      <c r="W45" s="53">
        <v>0</v>
      </c>
      <c r="X45" s="84">
        <v>0</v>
      </c>
      <c r="Y45" s="84">
        <v>0</v>
      </c>
      <c r="Z45" s="84">
        <v>0</v>
      </c>
      <c r="AA45" s="84">
        <v>0</v>
      </c>
      <c r="AB45" s="84"/>
      <c r="AC45" s="84"/>
    </row>
    <row r="46" spans="1:29">
      <c r="A46" s="68" t="s">
        <v>16</v>
      </c>
      <c r="B46" s="34">
        <v>186</v>
      </c>
      <c r="C46" s="35">
        <v>195</v>
      </c>
      <c r="D46" s="31">
        <v>154</v>
      </c>
      <c r="E46" s="31">
        <v>183</v>
      </c>
      <c r="F46" s="71">
        <v>211</v>
      </c>
      <c r="G46" s="71">
        <v>214</v>
      </c>
      <c r="H46" s="71">
        <v>207</v>
      </c>
      <c r="I46" s="71">
        <v>191</v>
      </c>
      <c r="J46" s="85">
        <v>139</v>
      </c>
      <c r="K46" s="70">
        <v>154</v>
      </c>
      <c r="L46" s="85">
        <v>175</v>
      </c>
      <c r="M46" s="70">
        <v>196</v>
      </c>
      <c r="N46" s="85">
        <v>192</v>
      </c>
      <c r="O46" s="70">
        <v>180</v>
      </c>
      <c r="P46" s="75">
        <v>154</v>
      </c>
      <c r="Q46" s="76">
        <v>151</v>
      </c>
      <c r="R46" s="64">
        <v>144</v>
      </c>
      <c r="S46" s="63">
        <v>134</v>
      </c>
      <c r="T46" s="58">
        <v>95</v>
      </c>
      <c r="U46" s="57">
        <v>86</v>
      </c>
      <c r="V46" s="58">
        <v>107</v>
      </c>
      <c r="W46" s="57">
        <v>71</v>
      </c>
      <c r="X46" s="85">
        <v>96</v>
      </c>
      <c r="Y46" s="51">
        <v>71</v>
      </c>
      <c r="Z46" s="85">
        <v>76</v>
      </c>
      <c r="AA46" s="51">
        <v>92</v>
      </c>
      <c r="AB46" s="88">
        <v>76</v>
      </c>
      <c r="AC46" s="88">
        <v>78</v>
      </c>
    </row>
    <row r="47" spans="1:29">
      <c r="A47" s="68" t="s">
        <v>48</v>
      </c>
      <c r="B47" s="28">
        <v>1300</v>
      </c>
      <c r="C47" s="29">
        <v>1111</v>
      </c>
      <c r="D47" s="32">
        <v>1350</v>
      </c>
      <c r="E47" s="32">
        <v>1015</v>
      </c>
      <c r="F47" s="72">
        <v>1513</v>
      </c>
      <c r="G47" s="72">
        <v>1140</v>
      </c>
      <c r="H47" s="72">
        <v>1398</v>
      </c>
      <c r="I47" s="72">
        <v>1091</v>
      </c>
      <c r="J47" s="86">
        <v>1350</v>
      </c>
      <c r="K47" s="81">
        <v>1132</v>
      </c>
      <c r="L47" s="87">
        <v>1260</v>
      </c>
      <c r="M47" s="81">
        <v>1118</v>
      </c>
      <c r="N47" s="86">
        <v>1174</v>
      </c>
      <c r="O47" s="81">
        <v>984</v>
      </c>
      <c r="P47" s="77">
        <v>2290</v>
      </c>
      <c r="Q47" s="78">
        <v>2146</v>
      </c>
      <c r="R47" s="62">
        <v>2348</v>
      </c>
      <c r="S47" s="61">
        <v>2125</v>
      </c>
      <c r="T47" s="56">
        <v>1954</v>
      </c>
      <c r="U47" s="55">
        <v>1770</v>
      </c>
      <c r="V47" s="56">
        <v>1728</v>
      </c>
      <c r="W47" s="55">
        <v>1640</v>
      </c>
      <c r="X47" s="86">
        <v>1770</v>
      </c>
      <c r="Y47" s="83">
        <v>1612</v>
      </c>
      <c r="Z47" s="86">
        <v>1476</v>
      </c>
      <c r="AA47" s="83">
        <v>1456</v>
      </c>
      <c r="AB47" s="86">
        <v>1357</v>
      </c>
      <c r="AC47" s="84">
        <v>1294</v>
      </c>
    </row>
    <row r="48" spans="1:29">
      <c r="A48" s="68" t="s">
        <v>21</v>
      </c>
      <c r="B48" s="28">
        <v>375</v>
      </c>
      <c r="C48" s="29">
        <v>276</v>
      </c>
      <c r="D48" s="31">
        <v>381</v>
      </c>
      <c r="E48" s="31">
        <v>272</v>
      </c>
      <c r="F48" s="71">
        <v>574</v>
      </c>
      <c r="G48" s="71">
        <v>455</v>
      </c>
      <c r="H48" s="71">
        <v>544</v>
      </c>
      <c r="I48" s="71">
        <v>419</v>
      </c>
      <c r="J48" s="85">
        <v>541</v>
      </c>
      <c r="K48" s="70">
        <v>387</v>
      </c>
      <c r="L48" s="85">
        <v>467</v>
      </c>
      <c r="M48" s="70">
        <v>397</v>
      </c>
      <c r="N48" s="85">
        <v>491</v>
      </c>
      <c r="O48" s="70">
        <v>393</v>
      </c>
      <c r="P48" s="75">
        <v>237</v>
      </c>
      <c r="Q48" s="76">
        <v>215</v>
      </c>
      <c r="R48" s="64">
        <v>235</v>
      </c>
      <c r="S48" s="63">
        <v>221</v>
      </c>
      <c r="T48" s="58">
        <v>376</v>
      </c>
      <c r="U48" s="57">
        <v>323</v>
      </c>
      <c r="V48" s="58">
        <v>276</v>
      </c>
      <c r="W48" s="57">
        <v>283</v>
      </c>
      <c r="X48" s="85">
        <v>303</v>
      </c>
      <c r="Y48" s="51">
        <v>274</v>
      </c>
      <c r="Z48" s="85">
        <v>241</v>
      </c>
      <c r="AA48" s="88">
        <v>218</v>
      </c>
      <c r="AB48" s="85">
        <v>195</v>
      </c>
      <c r="AC48" s="84">
        <v>204</v>
      </c>
    </row>
    <row r="49" spans="1:29">
      <c r="A49" s="68" t="s">
        <v>24</v>
      </c>
      <c r="B49" s="28">
        <v>463</v>
      </c>
      <c r="C49" s="29">
        <v>383</v>
      </c>
      <c r="D49" s="31">
        <v>475</v>
      </c>
      <c r="E49" s="31">
        <v>369</v>
      </c>
      <c r="F49" s="71">
        <v>677</v>
      </c>
      <c r="G49" s="71">
        <v>548</v>
      </c>
      <c r="H49" s="71">
        <v>610</v>
      </c>
      <c r="I49" s="71">
        <v>485</v>
      </c>
      <c r="J49" s="85">
        <v>625</v>
      </c>
      <c r="K49" s="70">
        <v>494</v>
      </c>
      <c r="L49" s="85">
        <v>686</v>
      </c>
      <c r="M49" s="70">
        <v>542</v>
      </c>
      <c r="N49" s="85">
        <v>606</v>
      </c>
      <c r="O49" s="70">
        <v>466</v>
      </c>
      <c r="P49" s="75">
        <v>150</v>
      </c>
      <c r="Q49" s="76">
        <v>144</v>
      </c>
      <c r="R49" s="64">
        <v>127</v>
      </c>
      <c r="S49" s="63">
        <v>121</v>
      </c>
      <c r="T49" s="58">
        <v>229</v>
      </c>
      <c r="U49" s="57">
        <v>205</v>
      </c>
      <c r="V49" s="58">
        <v>262</v>
      </c>
      <c r="W49" s="57">
        <v>242</v>
      </c>
      <c r="X49" s="85">
        <v>325</v>
      </c>
      <c r="Y49" s="85">
        <v>275</v>
      </c>
      <c r="Z49" s="85">
        <v>328</v>
      </c>
      <c r="AA49" s="85">
        <v>283</v>
      </c>
      <c r="AB49" s="85">
        <v>270</v>
      </c>
      <c r="AC49" s="85">
        <v>230</v>
      </c>
    </row>
    <row r="50" spans="1:29">
      <c r="A50" s="68" t="s">
        <v>33</v>
      </c>
      <c r="B50" s="28">
        <v>750</v>
      </c>
      <c r="C50" s="29">
        <v>680</v>
      </c>
      <c r="D50" s="31">
        <v>795</v>
      </c>
      <c r="E50" s="31">
        <v>616</v>
      </c>
      <c r="F50" s="71">
        <v>1075</v>
      </c>
      <c r="G50" s="71">
        <v>920</v>
      </c>
      <c r="H50" s="71">
        <v>1101</v>
      </c>
      <c r="I50" s="71">
        <v>900</v>
      </c>
      <c r="J50" s="85">
        <v>992</v>
      </c>
      <c r="K50" s="70">
        <v>879</v>
      </c>
      <c r="L50" s="86">
        <v>1051</v>
      </c>
      <c r="M50" s="70">
        <v>944</v>
      </c>
      <c r="N50" s="85">
        <v>926</v>
      </c>
      <c r="O50" s="70">
        <v>850</v>
      </c>
      <c r="P50" s="75">
        <v>507</v>
      </c>
      <c r="Q50" s="76">
        <v>538</v>
      </c>
      <c r="R50" s="64">
        <v>492</v>
      </c>
      <c r="S50" s="63">
        <v>476</v>
      </c>
      <c r="T50" s="58">
        <v>434</v>
      </c>
      <c r="U50" s="57">
        <v>404</v>
      </c>
      <c r="V50" s="58">
        <v>385</v>
      </c>
      <c r="W50" s="57">
        <v>365</v>
      </c>
      <c r="X50" s="85">
        <v>435</v>
      </c>
      <c r="Y50" s="51">
        <v>427</v>
      </c>
      <c r="Z50" s="85">
        <v>467</v>
      </c>
      <c r="AA50" s="84">
        <v>420</v>
      </c>
      <c r="AB50" s="85">
        <v>187</v>
      </c>
      <c r="AC50" s="85">
        <v>196</v>
      </c>
    </row>
    <row r="51" spans="1:29">
      <c r="A51" s="69" t="s">
        <v>35</v>
      </c>
      <c r="B51" s="36">
        <v>594</v>
      </c>
      <c r="C51" s="37">
        <v>394</v>
      </c>
      <c r="D51" s="27">
        <v>494</v>
      </c>
      <c r="E51" s="27">
        <v>365</v>
      </c>
      <c r="F51" s="70">
        <v>787</v>
      </c>
      <c r="G51" s="70">
        <v>635</v>
      </c>
      <c r="H51" s="70">
        <v>567</v>
      </c>
      <c r="I51" s="70">
        <v>485</v>
      </c>
      <c r="J51" s="85">
        <v>461</v>
      </c>
      <c r="K51" s="70">
        <v>339</v>
      </c>
      <c r="L51" s="85">
        <v>415</v>
      </c>
      <c r="M51" s="70">
        <v>338</v>
      </c>
      <c r="N51" s="85">
        <v>456</v>
      </c>
      <c r="O51" s="70">
        <v>342</v>
      </c>
      <c r="P51" s="75">
        <v>837</v>
      </c>
      <c r="Q51" s="76">
        <v>750</v>
      </c>
      <c r="R51" s="66">
        <v>684</v>
      </c>
      <c r="S51" s="65">
        <v>564</v>
      </c>
      <c r="T51" s="52">
        <v>615</v>
      </c>
      <c r="U51" s="51">
        <v>540</v>
      </c>
      <c r="V51" s="52">
        <v>500</v>
      </c>
      <c r="W51" s="51">
        <v>403</v>
      </c>
      <c r="X51" s="85">
        <v>447</v>
      </c>
      <c r="Y51" s="51">
        <v>449</v>
      </c>
      <c r="Z51" s="85">
        <v>435</v>
      </c>
      <c r="AA51" s="85">
        <v>429</v>
      </c>
      <c r="AB51" s="85">
        <v>395</v>
      </c>
      <c r="AC51" s="85">
        <v>353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ตาย</vt:lpstr>
      <vt:lpstr>Sheet1</vt:lpstr>
      <vt:lpstr>data</vt:lpstr>
      <vt:lpstr>ตาย!Print_Area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Kritsada Buasai</cp:lastModifiedBy>
  <cp:lastPrinted>2019-10-16T03:05:31Z</cp:lastPrinted>
  <dcterms:created xsi:type="dcterms:W3CDTF">2019-09-20T03:22:08Z</dcterms:created>
  <dcterms:modified xsi:type="dcterms:W3CDTF">2026-05-06T11:42:31Z</dcterms:modified>
</cp:coreProperties>
</file>